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ACA7F94C0BA86C2/Apps/Documents/Prüfungsangst und Lernblockaden/Freebie - Lernplaner-Set/"/>
    </mc:Choice>
  </mc:AlternateContent>
  <xr:revisionPtr revIDLastSave="0" documentId="8_{A3258A11-DBC4-458D-9134-7614CC0E8559}" xr6:coauthVersionLast="47" xr6:coauthVersionMax="47" xr10:uidLastSave="{00000000-0000-0000-0000-000000000000}"/>
  <bookViews>
    <workbookView xWindow="-108" yWindow="-108" windowWidth="23256" windowHeight="12456" xr2:uid="{F7AEEBB7-BF86-4EAE-A735-987A74BCC2E7}"/>
  </bookViews>
  <sheets>
    <sheet name="Planung" sheetId="1" r:id="rId1"/>
    <sheet name="Info &amp; Hinweis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7" i="1" l="1"/>
  <c r="O11" i="1"/>
  <c r="M11" i="1"/>
  <c r="E7" i="1"/>
  <c r="I7" i="1" s="1"/>
  <c r="F7" i="1"/>
  <c r="G7" i="1"/>
  <c r="D12" i="1" l="1"/>
  <c r="F12" i="1" l="1"/>
  <c r="I12" i="1" s="1"/>
  <c r="Q12" i="1" s="1"/>
  <c r="E12" i="1"/>
  <c r="C12" i="1"/>
  <c r="D13" i="1"/>
  <c r="G12" i="1" l="1"/>
  <c r="W12" i="1" s="1"/>
  <c r="F13" i="1"/>
  <c r="I13" i="1" s="1"/>
  <c r="Q13" i="1" s="1"/>
  <c r="E13" i="1"/>
  <c r="D14" i="1"/>
  <c r="C13" i="1"/>
  <c r="B13" i="1" s="1"/>
  <c r="G13" i="1" l="1"/>
  <c r="W13" i="1" s="1"/>
  <c r="E14" i="1"/>
  <c r="F14" i="1"/>
  <c r="I14" i="1" s="1"/>
  <c r="Q14" i="1" s="1"/>
  <c r="D15" i="1"/>
  <c r="C14" i="1"/>
  <c r="B14" i="1" s="1"/>
  <c r="G14" i="1" l="1"/>
  <c r="W14" i="1" s="1"/>
  <c r="E15" i="1"/>
  <c r="F15" i="1"/>
  <c r="I15" i="1" s="1"/>
  <c r="Q15" i="1" s="1"/>
  <c r="D16" i="1"/>
  <c r="C15" i="1"/>
  <c r="B15" i="1" s="1"/>
  <c r="G15" i="1" l="1"/>
  <c r="W15" i="1" s="1"/>
  <c r="F16" i="1"/>
  <c r="I16" i="1" s="1"/>
  <c r="Q16" i="1" s="1"/>
  <c r="E16" i="1"/>
  <c r="D17" i="1"/>
  <c r="C16" i="1"/>
  <c r="B16" i="1" s="1"/>
  <c r="G16" i="1" l="1"/>
  <c r="W16" i="1" s="1"/>
  <c r="F17" i="1"/>
  <c r="I17" i="1" s="1"/>
  <c r="Q17" i="1" s="1"/>
  <c r="E17" i="1"/>
  <c r="D18" i="1"/>
  <c r="C17" i="1"/>
  <c r="B17" i="1" s="1"/>
  <c r="G17" i="1" l="1"/>
  <c r="W17" i="1" s="1"/>
  <c r="F18" i="1"/>
  <c r="I18" i="1" s="1"/>
  <c r="Q18" i="1" s="1"/>
  <c r="E18" i="1"/>
  <c r="D19" i="1"/>
  <c r="C18" i="1"/>
  <c r="G18" i="1" l="1"/>
  <c r="W18" i="1" s="1"/>
  <c r="B18" i="1"/>
  <c r="F19" i="1"/>
  <c r="I19" i="1" s="1"/>
  <c r="Q19" i="1" s="1"/>
  <c r="E19" i="1"/>
  <c r="D20" i="1"/>
  <c r="C19" i="1"/>
  <c r="G19" i="1" l="1"/>
  <c r="W19" i="1" s="1"/>
  <c r="B19" i="1"/>
  <c r="E20" i="1"/>
  <c r="F20" i="1"/>
  <c r="I20" i="1" s="1"/>
  <c r="Q20" i="1" s="1"/>
  <c r="D21" i="1"/>
  <c r="C20" i="1"/>
  <c r="G20" i="1" l="1"/>
  <c r="W20" i="1" s="1"/>
  <c r="B20" i="1"/>
  <c r="E21" i="1"/>
  <c r="F21" i="1"/>
  <c r="I21" i="1" s="1"/>
  <c r="Q21" i="1" s="1"/>
  <c r="D22" i="1"/>
  <c r="C21" i="1"/>
  <c r="G21" i="1" s="1"/>
  <c r="B21" i="1" l="1"/>
  <c r="W21" i="1"/>
  <c r="E22" i="1"/>
  <c r="F22" i="1"/>
  <c r="I22" i="1" s="1"/>
  <c r="Q22" i="1" s="1"/>
  <c r="C22" i="1"/>
  <c r="G22" i="1" s="1"/>
  <c r="D23" i="1"/>
  <c r="B22" i="1" l="1"/>
  <c r="W22" i="1"/>
  <c r="F23" i="1"/>
  <c r="I23" i="1" s="1"/>
  <c r="Q23" i="1" s="1"/>
  <c r="E23" i="1"/>
  <c r="C23" i="1"/>
  <c r="G23" i="1" s="1"/>
  <c r="D24" i="1"/>
  <c r="B23" i="1" l="1"/>
  <c r="W23" i="1"/>
  <c r="F24" i="1"/>
  <c r="I24" i="1" s="1"/>
  <c r="Q24" i="1" s="1"/>
  <c r="E24" i="1"/>
  <c r="C24" i="1"/>
  <c r="G24" i="1" s="1"/>
  <c r="D25" i="1"/>
  <c r="B24" i="1" l="1"/>
  <c r="W24" i="1"/>
  <c r="F25" i="1"/>
  <c r="I25" i="1" s="1"/>
  <c r="Q25" i="1" s="1"/>
  <c r="E25" i="1"/>
  <c r="C25" i="1"/>
  <c r="G25" i="1" s="1"/>
  <c r="D26" i="1"/>
  <c r="B25" i="1" l="1"/>
  <c r="W25" i="1"/>
  <c r="E26" i="1"/>
  <c r="F26" i="1"/>
  <c r="I26" i="1" s="1"/>
  <c r="Q26" i="1" s="1"/>
  <c r="C26" i="1"/>
  <c r="G26" i="1" s="1"/>
  <c r="D27" i="1"/>
  <c r="B26" i="1" l="1"/>
  <c r="W26" i="1"/>
  <c r="E27" i="1"/>
  <c r="F27" i="1"/>
  <c r="I27" i="1" s="1"/>
  <c r="Q27" i="1" s="1"/>
  <c r="C27" i="1"/>
  <c r="G27" i="1" s="1"/>
  <c r="D28" i="1"/>
  <c r="B27" i="1" l="1"/>
  <c r="W27" i="1"/>
  <c r="E28" i="1"/>
  <c r="F28" i="1"/>
  <c r="I28" i="1" s="1"/>
  <c r="Q28" i="1" s="1"/>
  <c r="C28" i="1"/>
  <c r="G28" i="1" s="1"/>
  <c r="D29" i="1"/>
  <c r="B28" i="1" l="1"/>
  <c r="W28" i="1"/>
  <c r="F29" i="1"/>
  <c r="I29" i="1" s="1"/>
  <c r="Q29" i="1" s="1"/>
  <c r="E29" i="1"/>
  <c r="C29" i="1"/>
  <c r="G29" i="1" s="1"/>
  <c r="D30" i="1"/>
  <c r="B29" i="1" l="1"/>
  <c r="W29" i="1"/>
  <c r="E30" i="1"/>
  <c r="F30" i="1"/>
  <c r="I30" i="1" s="1"/>
  <c r="Q30" i="1" s="1"/>
  <c r="C30" i="1"/>
  <c r="D31" i="1"/>
  <c r="B30" i="1" l="1"/>
  <c r="G30" i="1"/>
  <c r="W30" i="1" s="1"/>
  <c r="F31" i="1"/>
  <c r="I31" i="1" s="1"/>
  <c r="Q31" i="1" s="1"/>
  <c r="E31" i="1"/>
  <c r="D32" i="1"/>
  <c r="C31" i="1"/>
  <c r="B31" i="1" l="1"/>
  <c r="G31" i="1"/>
  <c r="W31" i="1" s="1"/>
  <c r="E32" i="1"/>
  <c r="F32" i="1"/>
  <c r="I32" i="1" s="1"/>
  <c r="Q32" i="1" s="1"/>
  <c r="C32" i="1"/>
  <c r="D33" i="1"/>
  <c r="B32" i="1" l="1"/>
  <c r="G32" i="1"/>
  <c r="W32" i="1" s="1"/>
  <c r="F33" i="1"/>
  <c r="I33" i="1" s="1"/>
  <c r="Q33" i="1" s="1"/>
  <c r="E33" i="1"/>
  <c r="C33" i="1"/>
  <c r="D34" i="1"/>
  <c r="B33" i="1" l="1"/>
  <c r="G33" i="1"/>
  <c r="W33" i="1" s="1"/>
  <c r="F34" i="1"/>
  <c r="I34" i="1" s="1"/>
  <c r="Q34" i="1" s="1"/>
  <c r="E34" i="1"/>
  <c r="C34" i="1"/>
  <c r="B34" i="1" s="1"/>
  <c r="D35" i="1"/>
  <c r="G34" i="1" l="1"/>
  <c r="W34" i="1" s="1"/>
  <c r="F35" i="1"/>
  <c r="I35" i="1" s="1"/>
  <c r="Q35" i="1" s="1"/>
  <c r="E35" i="1"/>
  <c r="C35" i="1"/>
  <c r="B35" i="1" s="1"/>
  <c r="D36" i="1"/>
  <c r="G35" i="1" l="1"/>
  <c r="W35" i="1" s="1"/>
  <c r="E36" i="1"/>
  <c r="F36" i="1"/>
  <c r="I36" i="1" s="1"/>
  <c r="Q36" i="1" s="1"/>
  <c r="D37" i="1"/>
  <c r="C36" i="1"/>
  <c r="B36" i="1" s="1"/>
  <c r="G36" i="1" l="1"/>
  <c r="W36" i="1" s="1"/>
  <c r="F37" i="1"/>
  <c r="I37" i="1" s="1"/>
  <c r="Q37" i="1" s="1"/>
  <c r="E37" i="1"/>
  <c r="C37" i="1"/>
  <c r="B37" i="1" s="1"/>
  <c r="D38" i="1"/>
  <c r="G37" i="1" l="1"/>
  <c r="W37" i="1" s="1"/>
  <c r="E38" i="1"/>
  <c r="F38" i="1"/>
  <c r="I38" i="1" s="1"/>
  <c r="Q38" i="1" s="1"/>
  <c r="C38" i="1"/>
  <c r="B38" i="1" s="1"/>
  <c r="D39" i="1"/>
  <c r="G38" i="1" l="1"/>
  <c r="W38" i="1" s="1"/>
  <c r="E39" i="1"/>
  <c r="F39" i="1"/>
  <c r="I39" i="1" s="1"/>
  <c r="Q39" i="1" s="1"/>
  <c r="C39" i="1"/>
  <c r="B39" i="1" s="1"/>
  <c r="D40" i="1"/>
  <c r="G39" i="1" l="1"/>
  <c r="W39" i="1" s="1"/>
  <c r="F40" i="1"/>
  <c r="I40" i="1" s="1"/>
  <c r="Q40" i="1" s="1"/>
  <c r="E40" i="1"/>
  <c r="D41" i="1"/>
  <c r="C40" i="1"/>
  <c r="B40" i="1" s="1"/>
  <c r="G40" i="1" l="1"/>
  <c r="W40" i="1" s="1"/>
  <c r="E41" i="1"/>
  <c r="F41" i="1"/>
  <c r="I41" i="1" s="1"/>
  <c r="Q41" i="1" s="1"/>
  <c r="C41" i="1"/>
  <c r="B41" i="1" s="1"/>
  <c r="D42" i="1"/>
  <c r="G41" i="1" l="1"/>
  <c r="W41" i="1" s="1"/>
  <c r="E42" i="1"/>
  <c r="F42" i="1"/>
  <c r="I42" i="1" s="1"/>
  <c r="Q42" i="1" s="1"/>
  <c r="C42" i="1"/>
  <c r="B42" i="1" s="1"/>
  <c r="D43" i="1"/>
  <c r="G42" i="1" l="1"/>
  <c r="W42" i="1" s="1"/>
  <c r="F43" i="1"/>
  <c r="I43" i="1" s="1"/>
  <c r="Q43" i="1" s="1"/>
  <c r="E43" i="1"/>
  <c r="D44" i="1"/>
  <c r="C43" i="1"/>
  <c r="B43" i="1" s="1"/>
  <c r="G43" i="1" l="1"/>
  <c r="W43" i="1" s="1"/>
  <c r="E44" i="1"/>
  <c r="F44" i="1"/>
  <c r="I44" i="1" s="1"/>
  <c r="Q44" i="1" s="1"/>
  <c r="C44" i="1"/>
  <c r="B44" i="1" s="1"/>
  <c r="D45" i="1"/>
  <c r="G44" i="1" l="1"/>
  <c r="W44" i="1" s="1"/>
  <c r="F45" i="1"/>
  <c r="I45" i="1" s="1"/>
  <c r="Q45" i="1" s="1"/>
  <c r="E45" i="1"/>
  <c r="C45" i="1"/>
  <c r="B45" i="1" s="1"/>
  <c r="D46" i="1"/>
  <c r="G45" i="1" l="1"/>
  <c r="W45" i="1" s="1"/>
  <c r="F46" i="1"/>
  <c r="I46" i="1" s="1"/>
  <c r="Q46" i="1" s="1"/>
  <c r="E46" i="1"/>
  <c r="D47" i="1"/>
  <c r="C46" i="1"/>
  <c r="B46" i="1" s="1"/>
  <c r="G46" i="1" l="1"/>
  <c r="W46" i="1" s="1"/>
  <c r="F47" i="1"/>
  <c r="I47" i="1" s="1"/>
  <c r="Q47" i="1" s="1"/>
  <c r="E47" i="1"/>
  <c r="D48" i="1"/>
  <c r="C47" i="1"/>
  <c r="B47" i="1" s="1"/>
  <c r="G47" i="1" l="1"/>
  <c r="W47" i="1" s="1"/>
  <c r="E48" i="1"/>
  <c r="F48" i="1"/>
  <c r="I48" i="1" s="1"/>
  <c r="Q48" i="1" s="1"/>
  <c r="D49" i="1"/>
  <c r="C48" i="1"/>
  <c r="B48" i="1" s="1"/>
  <c r="G48" i="1" l="1"/>
  <c r="W48" i="1" s="1"/>
  <c r="F49" i="1"/>
  <c r="I49" i="1" s="1"/>
  <c r="Q49" i="1" s="1"/>
  <c r="E49" i="1"/>
  <c r="C49" i="1"/>
  <c r="B49" i="1" s="1"/>
  <c r="D50" i="1"/>
  <c r="G49" i="1" l="1"/>
  <c r="W49" i="1" s="1"/>
  <c r="E50" i="1"/>
  <c r="F50" i="1"/>
  <c r="I50" i="1" s="1"/>
  <c r="Q50" i="1" s="1"/>
  <c r="C50" i="1"/>
  <c r="B50" i="1" s="1"/>
  <c r="D51" i="1"/>
  <c r="G50" i="1" l="1"/>
  <c r="W50" i="1" s="1"/>
  <c r="E51" i="1"/>
  <c r="F51" i="1"/>
  <c r="I51" i="1" s="1"/>
  <c r="Q51" i="1" s="1"/>
  <c r="D52" i="1"/>
  <c r="C51" i="1"/>
  <c r="B51" i="1" s="1"/>
  <c r="G51" i="1" l="1"/>
  <c r="W51" i="1" s="1"/>
  <c r="E52" i="1"/>
  <c r="F52" i="1"/>
  <c r="I52" i="1" s="1"/>
  <c r="Q52" i="1" s="1"/>
  <c r="C52" i="1"/>
  <c r="B52" i="1" s="1"/>
  <c r="D53" i="1"/>
  <c r="G52" i="1" l="1"/>
  <c r="W52" i="1" s="1"/>
  <c r="F53" i="1"/>
  <c r="I53" i="1" s="1"/>
  <c r="Q53" i="1" s="1"/>
  <c r="E53" i="1"/>
  <c r="D54" i="1"/>
  <c r="C53" i="1"/>
  <c r="B53" i="1" s="1"/>
  <c r="F54" i="1" l="1"/>
  <c r="G53" i="1"/>
  <c r="W53" i="1" s="1"/>
  <c r="E54" i="1"/>
  <c r="C54" i="1"/>
  <c r="B54" i="1" s="1"/>
  <c r="D55" i="1"/>
  <c r="F55" i="1" l="1"/>
  <c r="G54" i="1"/>
  <c r="W54" i="1" s="1"/>
  <c r="I54" i="1"/>
  <c r="Q54" i="1" s="1"/>
  <c r="E55" i="1"/>
  <c r="D56" i="1"/>
  <c r="C55" i="1"/>
  <c r="B55" i="1" s="1"/>
  <c r="F56" i="1" l="1"/>
  <c r="G55" i="1"/>
  <c r="W55" i="1" s="1"/>
  <c r="I55" i="1"/>
  <c r="Q55" i="1" s="1"/>
  <c r="E56" i="1"/>
  <c r="D57" i="1"/>
  <c r="C56" i="1"/>
  <c r="B56" i="1" s="1"/>
  <c r="G56" i="1" l="1"/>
  <c r="W56" i="1" s="1"/>
  <c r="F57" i="1"/>
  <c r="I56" i="1"/>
  <c r="Q56" i="1" s="1"/>
  <c r="E57" i="1"/>
  <c r="D58" i="1"/>
  <c r="C57" i="1"/>
  <c r="B57" i="1" s="1"/>
  <c r="F58" i="1" l="1"/>
  <c r="G57" i="1"/>
  <c r="W57" i="1" s="1"/>
  <c r="I57" i="1"/>
  <c r="Q57" i="1" s="1"/>
  <c r="E58" i="1"/>
  <c r="C58" i="1"/>
  <c r="B58" i="1" s="1"/>
  <c r="D59" i="1"/>
  <c r="F59" i="1" l="1"/>
  <c r="G58" i="1"/>
  <c r="W58" i="1" s="1"/>
  <c r="I58" i="1"/>
  <c r="Q58" i="1" s="1"/>
  <c r="E59" i="1"/>
  <c r="D60" i="1"/>
  <c r="C59" i="1"/>
  <c r="B59" i="1" s="1"/>
  <c r="F60" i="1" l="1"/>
  <c r="G59" i="1"/>
  <c r="W59" i="1" s="1"/>
  <c r="I59" i="1"/>
  <c r="Q59" i="1" s="1"/>
  <c r="E60" i="1"/>
  <c r="C60" i="1"/>
  <c r="B60" i="1" s="1"/>
  <c r="D61" i="1"/>
  <c r="F61" i="1" l="1"/>
  <c r="G60" i="1"/>
  <c r="W60" i="1" s="1"/>
  <c r="I60" i="1"/>
  <c r="Q60" i="1" s="1"/>
  <c r="E61" i="1"/>
  <c r="C61" i="1"/>
  <c r="B61" i="1" s="1"/>
  <c r="D62" i="1"/>
  <c r="F62" i="1" l="1"/>
  <c r="G61" i="1"/>
  <c r="W61" i="1" s="1"/>
  <c r="I61" i="1"/>
  <c r="Q61" i="1" s="1"/>
  <c r="E62" i="1"/>
  <c r="C62" i="1"/>
  <c r="B62" i="1" s="1"/>
  <c r="D63" i="1"/>
  <c r="F63" i="1" l="1"/>
  <c r="G62" i="1"/>
  <c r="W62" i="1" s="1"/>
  <c r="I62" i="1"/>
  <c r="Q62" i="1" s="1"/>
  <c r="E63" i="1"/>
  <c r="D64" i="1"/>
  <c r="F64" i="1" s="1"/>
  <c r="C63" i="1"/>
  <c r="B63" i="1" s="1"/>
  <c r="G63" i="1" l="1"/>
  <c r="W63" i="1" s="1"/>
  <c r="I63" i="1"/>
  <c r="Q63" i="1" s="1"/>
  <c r="E64" i="1"/>
  <c r="I64" i="1"/>
  <c r="C64" i="1"/>
  <c r="B64" i="1" s="1"/>
  <c r="Q64" i="1" l="1"/>
  <c r="Q11" i="1" s="1"/>
  <c r="I11" i="1"/>
  <c r="AA5" i="1" s="1"/>
  <c r="K11" i="1" s="1"/>
  <c r="G64" i="1"/>
  <c r="W64" i="1" s="1"/>
  <c r="F11" i="1"/>
  <c r="K28" i="1" l="1"/>
  <c r="S28" i="1" s="1"/>
  <c r="U28" i="1" s="1"/>
  <c r="K40" i="1"/>
  <c r="S40" i="1" s="1"/>
  <c r="U40" i="1" s="1"/>
  <c r="K52" i="1"/>
  <c r="S52" i="1" s="1"/>
  <c r="U52" i="1" s="1"/>
  <c r="K64" i="1"/>
  <c r="S64" i="1" s="1"/>
  <c r="U64" i="1" s="1"/>
  <c r="K29" i="1"/>
  <c r="S29" i="1" s="1"/>
  <c r="U29" i="1" s="1"/>
  <c r="K41" i="1"/>
  <c r="S41" i="1" s="1"/>
  <c r="U41" i="1" s="1"/>
  <c r="K53" i="1"/>
  <c r="S53" i="1" s="1"/>
  <c r="U53" i="1" s="1"/>
  <c r="K19" i="1"/>
  <c r="S19" i="1" s="1"/>
  <c r="U19" i="1" s="1"/>
  <c r="K63" i="1"/>
  <c r="S63" i="1" s="1"/>
  <c r="U63" i="1" s="1"/>
  <c r="K30" i="1"/>
  <c r="S30" i="1" s="1"/>
  <c r="U30" i="1" s="1"/>
  <c r="K42" i="1"/>
  <c r="S42" i="1" s="1"/>
  <c r="U42" i="1" s="1"/>
  <c r="K54" i="1"/>
  <c r="S54" i="1" s="1"/>
  <c r="U54" i="1" s="1"/>
  <c r="K49" i="1"/>
  <c r="S49" i="1" s="1"/>
  <c r="U49" i="1" s="1"/>
  <c r="K31" i="1"/>
  <c r="S31" i="1" s="1"/>
  <c r="U31" i="1" s="1"/>
  <c r="K43" i="1"/>
  <c r="S43" i="1" s="1"/>
  <c r="U43" i="1" s="1"/>
  <c r="K55" i="1"/>
  <c r="S55" i="1" s="1"/>
  <c r="U55" i="1" s="1"/>
  <c r="K12" i="1"/>
  <c r="S12" i="1" s="1"/>
  <c r="K20" i="1"/>
  <c r="S20" i="1" s="1"/>
  <c r="U20" i="1" s="1"/>
  <c r="K32" i="1"/>
  <c r="S32" i="1" s="1"/>
  <c r="U32" i="1" s="1"/>
  <c r="K44" i="1"/>
  <c r="S44" i="1" s="1"/>
  <c r="U44" i="1" s="1"/>
  <c r="K56" i="1"/>
  <c r="S56" i="1" s="1"/>
  <c r="U56" i="1" s="1"/>
  <c r="K25" i="1"/>
  <c r="S25" i="1" s="1"/>
  <c r="U25" i="1" s="1"/>
  <c r="K26" i="1"/>
  <c r="S26" i="1" s="1"/>
  <c r="U26" i="1" s="1"/>
  <c r="K62" i="1"/>
  <c r="S62" i="1" s="1"/>
  <c r="U62" i="1" s="1"/>
  <c r="K51" i="1"/>
  <c r="S51" i="1" s="1"/>
  <c r="U51" i="1" s="1"/>
  <c r="K13" i="1"/>
  <c r="S13" i="1" s="1"/>
  <c r="U13" i="1" s="1"/>
  <c r="K21" i="1"/>
  <c r="S21" i="1" s="1"/>
  <c r="U21" i="1" s="1"/>
  <c r="K33" i="1"/>
  <c r="S33" i="1" s="1"/>
  <c r="U33" i="1" s="1"/>
  <c r="K45" i="1"/>
  <c r="S45" i="1" s="1"/>
  <c r="U45" i="1" s="1"/>
  <c r="K57" i="1"/>
  <c r="S57" i="1" s="1"/>
  <c r="U57" i="1" s="1"/>
  <c r="K14" i="1"/>
  <c r="S14" i="1" s="1"/>
  <c r="U14" i="1" s="1"/>
  <c r="K22" i="1"/>
  <c r="S22" i="1" s="1"/>
  <c r="U22" i="1" s="1"/>
  <c r="K34" i="1"/>
  <c r="S34" i="1" s="1"/>
  <c r="U34" i="1" s="1"/>
  <c r="K46" i="1"/>
  <c r="S46" i="1" s="1"/>
  <c r="U46" i="1" s="1"/>
  <c r="K58" i="1"/>
  <c r="S58" i="1" s="1"/>
  <c r="U58" i="1" s="1"/>
  <c r="K16" i="1"/>
  <c r="S16" i="1" s="1"/>
  <c r="U16" i="1" s="1"/>
  <c r="K36" i="1"/>
  <c r="S36" i="1" s="1"/>
  <c r="U36" i="1" s="1"/>
  <c r="K48" i="1"/>
  <c r="S48" i="1" s="1"/>
  <c r="U48" i="1" s="1"/>
  <c r="K17" i="1"/>
  <c r="S17" i="1" s="1"/>
  <c r="U17" i="1" s="1"/>
  <c r="K37" i="1"/>
  <c r="S37" i="1" s="1"/>
  <c r="U37" i="1" s="1"/>
  <c r="K18" i="1"/>
  <c r="S18" i="1" s="1"/>
  <c r="U18" i="1" s="1"/>
  <c r="K38" i="1"/>
  <c r="S38" i="1" s="1"/>
  <c r="U38" i="1" s="1"/>
  <c r="K27" i="1"/>
  <c r="S27" i="1" s="1"/>
  <c r="U27" i="1" s="1"/>
  <c r="K15" i="1"/>
  <c r="S15" i="1" s="1"/>
  <c r="U15" i="1" s="1"/>
  <c r="K23" i="1"/>
  <c r="S23" i="1" s="1"/>
  <c r="U23" i="1" s="1"/>
  <c r="K35" i="1"/>
  <c r="S35" i="1" s="1"/>
  <c r="U35" i="1" s="1"/>
  <c r="K47" i="1"/>
  <c r="S47" i="1" s="1"/>
  <c r="U47" i="1" s="1"/>
  <c r="K59" i="1"/>
  <c r="S59" i="1" s="1"/>
  <c r="U59" i="1" s="1"/>
  <c r="K24" i="1"/>
  <c r="S24" i="1" s="1"/>
  <c r="U24" i="1" s="1"/>
  <c r="K60" i="1"/>
  <c r="S60" i="1" s="1"/>
  <c r="U60" i="1" s="1"/>
  <c r="K61" i="1"/>
  <c r="S61" i="1" s="1"/>
  <c r="U61" i="1" s="1"/>
  <c r="K50" i="1"/>
  <c r="S50" i="1" s="1"/>
  <c r="U50" i="1" s="1"/>
  <c r="K39" i="1"/>
  <c r="S39" i="1" s="1"/>
  <c r="U39" i="1" s="1"/>
  <c r="W11" i="1"/>
  <c r="U12" i="1" l="1"/>
  <c r="S11" i="1"/>
</calcChain>
</file>

<file path=xl/sharedStrings.xml><?xml version="1.0" encoding="utf-8"?>
<sst xmlns="http://schemas.openxmlformats.org/spreadsheetml/2006/main" count="52" uniqueCount="47">
  <si>
    <t>Jahr</t>
  </si>
  <si>
    <t>Neu Lernen + Wiederholen</t>
  </si>
  <si>
    <t>Wiederholen + Prüfungssimulation</t>
  </si>
  <si>
    <t>Datum Wochenende</t>
  </si>
  <si>
    <t>Prüfungstermin abzgl. Reine Wiederholung</t>
  </si>
  <si>
    <t>LERNEINHEITEN</t>
  </si>
  <si>
    <t>LERNPENSUM</t>
  </si>
  <si>
    <t>WOCHEN-
ANFANG</t>
  </si>
  <si>
    <t>WOCHE</t>
  </si>
  <si>
    <t>PENSUM PRO
LERNEINHEIT</t>
  </si>
  <si>
    <t>INITIALE PLANUNG</t>
  </si>
  <si>
    <t>Mein Lernplan</t>
  </si>
  <si>
    <t>NOTIZEN &amp; ANPASSUNG</t>
  </si>
  <si>
    <t>FINALE PLANUNG</t>
  </si>
  <si>
    <t>Ø Lernpensum pro Einheit (wird automatisch berechnet)</t>
  </si>
  <si>
    <t>Beginn Lernphase:</t>
  </si>
  <si>
    <t>Prüfungstermin:</t>
  </si>
  <si>
    <t>Wie viele Lerneinheiten (z.B. à 60 Minuten) planst du pro Woche?</t>
  </si>
  <si>
    <r>
      <t xml:space="preserve"> ANPASSUNG</t>
    </r>
    <r>
      <rPr>
        <sz val="12"/>
        <color rgb="FF333333"/>
        <rFont val="Poppins"/>
      </rPr>
      <t xml:space="preserve"> </t>
    </r>
  </si>
  <si>
    <r>
      <t>Hinweis:</t>
    </r>
    <r>
      <rPr>
        <sz val="10"/>
        <color theme="0"/>
        <rFont val="Poppins"/>
      </rPr>
      <t xml:space="preserve"> Passe dein </t>
    </r>
    <r>
      <rPr>
        <b/>
        <sz val="10"/>
        <color theme="0"/>
        <rFont val="Poppins"/>
      </rPr>
      <t>Lernpensum</t>
    </r>
    <r>
      <rPr>
        <sz val="10"/>
        <color theme="0"/>
        <rFont val="Poppins"/>
      </rPr>
      <t xml:space="preserve"> der einzelnen Wochen so an, dass die </t>
    </r>
    <r>
      <rPr>
        <b/>
        <sz val="10"/>
        <color theme="0"/>
        <rFont val="Poppins"/>
      </rPr>
      <t>Summe wieder dem Gesamt-Lernpensum entspricht</t>
    </r>
    <r>
      <rPr>
        <sz val="10"/>
        <color theme="0"/>
        <rFont val="Poppins"/>
      </rPr>
      <t>.</t>
    </r>
  </si>
  <si>
    <t>FINALE PRÜFUNGS-
VORBEREITUNG</t>
  </si>
  <si>
    <t xml:space="preserve">               SUMME:</t>
  </si>
  <si>
    <t>PINK HABITS - PRÜFUNGS-LERNPLAN</t>
  </si>
  <si>
    <t>Dieser Planer hilft dir, deine Lernzeit smart zu verteilen und flexibel im Alltag anzupassen – ohne Stress &amp; ohne stundenlange Planung.</t>
  </si>
  <si>
    <r>
      <t xml:space="preserve">Kurz: </t>
    </r>
    <r>
      <rPr>
        <b/>
        <sz val="11"/>
        <color theme="1"/>
        <rFont val="Aptos Narrow"/>
        <family val="2"/>
        <scheme val="minor"/>
      </rPr>
      <t>Mehr Fortschritt in weniger Zeit.</t>
    </r>
  </si>
  <si>
    <t>2. Der Plan berechnet alles automatisch</t>
  </si>
  <si>
    <r>
      <t xml:space="preserve">Am besten speicherst du dir </t>
    </r>
    <r>
      <rPr>
        <b/>
        <sz val="11"/>
        <color theme="1"/>
        <rFont val="Aptos Narrow"/>
        <family val="2"/>
        <scheme val="minor"/>
      </rPr>
      <t>eine eigene Kopie</t>
    </r>
    <r>
      <rPr>
        <sz val="11"/>
        <color theme="1"/>
        <rFont val="Aptos Narrow"/>
        <family val="2"/>
        <scheme val="minor"/>
      </rPr>
      <t>, damit du flexibel experimentieren kannst.</t>
    </r>
  </si>
  <si>
    <r>
      <t xml:space="preserve">Plane lieber </t>
    </r>
    <r>
      <rPr>
        <b/>
        <sz val="11"/>
        <color theme="1"/>
        <rFont val="Aptos Narrow"/>
        <family val="2"/>
        <scheme val="minor"/>
      </rPr>
      <t>klein &amp; realistisch</t>
    </r>
    <r>
      <rPr>
        <sz val="11"/>
        <color theme="1"/>
        <rFont val="Aptos Narrow"/>
        <family val="2"/>
        <scheme val="minor"/>
      </rPr>
      <t>.</t>
    </r>
  </si>
  <si>
    <t>30–60 Minuten-Slots wirken Wunder — und bleiben flexibel.</t>
  </si>
  <si>
    <r>
      <t xml:space="preserve">© 2025 </t>
    </r>
    <r>
      <rPr>
        <b/>
        <sz val="11"/>
        <color theme="1"/>
        <rFont val="Aptos Narrow"/>
        <family val="2"/>
        <scheme val="minor"/>
      </rPr>
      <t>Pink Habits</t>
    </r>
  </si>
  <si>
    <t>Nur für persönliche Nutzung.</t>
  </si>
  <si>
    <t>Weitergabe, Veröffentlichung oder Verkauf sind nicht erlaubt.</t>
  </si>
  <si>
    <t>Wenn du jemanden kennst, dem der Planer helfen würde:</t>
  </si>
  <si>
    <t>bitte teile den Anmeldelink, nicht die Datei 🙏</t>
  </si>
  <si>
    <t>Fragen? Melde dich gern unter support@pink-habits.de 🦩</t>
  </si>
  <si>
    <t>So nutzt du den Planer</t>
  </si>
  <si>
    <t>Willkommen zum Pink-Habits Lernplaner</t>
  </si>
  <si>
    <t xml:space="preserve"> Tipp</t>
  </si>
  <si>
    <t xml:space="preserve"> Support</t>
  </si>
  <si>
    <t>Nutzungshinweis</t>
  </si>
  <si>
    <t>1. Trage deine Daten oben in die grauen Felder ein</t>
  </si>
  <si>
    <t>3. Bei Bedarf kannst du die Wochen anpassen &amp; dranbleiben ✨</t>
  </si>
  <si>
    <t>Wie groß ist dein Gesamt-Lernumfang (z.B. Seiten / Kapitel / Fragen)?</t>
  </si>
  <si>
    <t>Wie viele Wochen planst du für Prüfungsvorbereitung ohne neuen Stoff?</t>
  </si>
  <si>
    <r>
      <rPr>
        <b/>
        <i/>
        <sz val="8"/>
        <color theme="0"/>
        <rFont val="Segoe UI Regular"/>
      </rPr>
      <t>Hinweis:</t>
    </r>
    <r>
      <rPr>
        <i/>
        <sz val="8"/>
        <color theme="0"/>
        <rFont val="Segoe UI Regular"/>
      </rPr>
      <t xml:space="preserve"> Erste und letzte Woche können kürzer ausfallen –
plane sie daher etwas großzügiger.</t>
    </r>
  </si>
  <si>
    <t>Alle Berechnungen basieren auf den eingegebenen Daten und dienen ausschließlich der Orientierung.</t>
  </si>
  <si>
    <r>
      <rPr>
        <b/>
        <sz val="11"/>
        <color theme="1"/>
        <rFont val="Aptos Narrow"/>
        <family val="2"/>
        <scheme val="minor"/>
      </rPr>
      <t xml:space="preserve">Hinweis: </t>
    </r>
    <r>
      <rPr>
        <sz val="11"/>
        <color theme="1"/>
        <rFont val="Aptos Narrow"/>
        <family val="2"/>
        <scheme val="minor"/>
      </rPr>
      <t>Der Lernplaner und der Online-Rechner dienen der individuellen Lernorganisation und ersetzen keine persönliche Lernberatung.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</si>
</sst>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8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Poppins"/>
    </font>
    <font>
      <sz val="9"/>
      <color theme="1"/>
      <name val="Poppins"/>
    </font>
    <font>
      <sz val="8"/>
      <color theme="1"/>
      <name val="Poppins"/>
    </font>
    <font>
      <sz val="8"/>
      <color theme="0"/>
      <name val="Poppins"/>
    </font>
    <font>
      <sz val="6"/>
      <color theme="1"/>
      <name val="Poppins"/>
    </font>
    <font>
      <sz val="6"/>
      <color theme="0"/>
      <name val="Poppins"/>
    </font>
    <font>
      <b/>
      <sz val="6"/>
      <color theme="0"/>
      <name val="Poppins"/>
    </font>
    <font>
      <b/>
      <sz val="12"/>
      <color theme="0"/>
      <name val="Poppins"/>
    </font>
    <font>
      <b/>
      <sz val="7"/>
      <color rgb="FFD64D61"/>
      <name val="Poppins"/>
    </font>
    <font>
      <sz val="7"/>
      <color rgb="FF333333"/>
      <name val="Poppins"/>
    </font>
    <font>
      <sz val="6"/>
      <color rgb="FF333333"/>
      <name val="Poppins"/>
    </font>
    <font>
      <b/>
      <sz val="6"/>
      <color rgb="FF333333"/>
      <name val="Poppins"/>
    </font>
    <font>
      <b/>
      <sz val="8"/>
      <color rgb="FF333333"/>
      <name val="Poppins"/>
    </font>
    <font>
      <sz val="6"/>
      <color rgb="FF4A4A4A"/>
      <name val="Poppins"/>
    </font>
    <font>
      <i/>
      <sz val="6"/>
      <color rgb="FF4A4A4A"/>
      <name val="Poppins"/>
    </font>
    <font>
      <sz val="18"/>
      <color theme="0"/>
      <name val="Poppins"/>
    </font>
    <font>
      <sz val="11"/>
      <color theme="0"/>
      <name val="Poppins"/>
    </font>
    <font>
      <b/>
      <sz val="8"/>
      <color rgb="FF284419"/>
      <name val="Poppins"/>
    </font>
    <font>
      <sz val="11"/>
      <color rgb="FFE5F0E8"/>
      <name val="Poppins"/>
    </font>
    <font>
      <sz val="12"/>
      <color theme="0"/>
      <name val="Poppins"/>
    </font>
    <font>
      <sz val="8"/>
      <color rgb="FF4A4A4A"/>
      <name val="Poppins"/>
    </font>
    <font>
      <sz val="14"/>
      <color theme="0"/>
      <name val="Poppins"/>
    </font>
    <font>
      <b/>
      <sz val="10"/>
      <color rgb="FF4A4A4A"/>
      <name val="Poppins"/>
    </font>
    <font>
      <b/>
      <sz val="10"/>
      <color rgb="FF284419"/>
      <name val="Poppins"/>
    </font>
    <font>
      <b/>
      <sz val="10"/>
      <color rgb="FF333333"/>
      <name val="Poppins"/>
    </font>
    <font>
      <sz val="10"/>
      <color rgb="FF333333"/>
      <name val="Poppins"/>
    </font>
    <font>
      <b/>
      <sz val="10"/>
      <color theme="1"/>
      <name val="Poppins"/>
    </font>
    <font>
      <sz val="10"/>
      <color theme="0"/>
      <name val="Poppins"/>
    </font>
    <font>
      <b/>
      <sz val="10"/>
      <color theme="0"/>
      <name val="Poppins"/>
    </font>
    <font>
      <sz val="10"/>
      <color theme="1"/>
      <name val="Poppins"/>
    </font>
    <font>
      <sz val="10"/>
      <color rgb="FF4A4A4A"/>
      <name val="Poppins"/>
    </font>
    <font>
      <sz val="10"/>
      <name val="Poppins"/>
    </font>
    <font>
      <sz val="9"/>
      <color rgb="FF333333"/>
      <name val="Poppins"/>
    </font>
    <font>
      <sz val="8"/>
      <color rgb="FF4A4A4A"/>
      <name val="Segoe UI Regular"/>
    </font>
    <font>
      <b/>
      <sz val="12"/>
      <color rgb="FF4A4A4A"/>
      <name val="Poppins"/>
    </font>
    <font>
      <b/>
      <sz val="12"/>
      <color rgb="FF333333"/>
      <name val="Poppins"/>
    </font>
    <font>
      <sz val="12"/>
      <color rgb="FF333333"/>
      <name val="Poppins"/>
    </font>
    <font>
      <b/>
      <sz val="12"/>
      <color theme="1" tint="0.34998626667073579"/>
      <name val="Poppins"/>
    </font>
    <font>
      <b/>
      <sz val="11"/>
      <color theme="1"/>
      <name val="Aptos Narrow"/>
      <family val="2"/>
      <scheme val="minor"/>
    </font>
    <font>
      <b/>
      <sz val="13.5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9.5"/>
      <color theme="1" tint="0.34998626667073579"/>
      <name val="Poppins"/>
    </font>
    <font>
      <i/>
      <sz val="8"/>
      <color theme="0"/>
      <name val="Segoe UI Regular"/>
    </font>
    <font>
      <b/>
      <i/>
      <sz val="8"/>
      <color theme="0"/>
      <name val="Segoe UI Regula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637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C9CF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FF6376"/>
      </left>
      <right style="thin">
        <color rgb="FFFF6376"/>
      </right>
      <top style="thin">
        <color rgb="FFFF6376"/>
      </top>
      <bottom style="thin">
        <color rgb="FFFF6376"/>
      </bottom>
      <diagonal/>
    </border>
    <border>
      <left style="thin">
        <color rgb="FFFF6376"/>
      </left>
      <right/>
      <top style="thin">
        <color rgb="FFFF6376"/>
      </top>
      <bottom style="thin">
        <color rgb="FFFF6376"/>
      </bottom>
      <diagonal/>
    </border>
    <border>
      <left/>
      <right/>
      <top style="thin">
        <color rgb="FFFF6376"/>
      </top>
      <bottom style="thin">
        <color rgb="FFFF6376"/>
      </bottom>
      <diagonal/>
    </border>
    <border>
      <left/>
      <right style="thin">
        <color rgb="FFFF6376"/>
      </right>
      <top style="thin">
        <color rgb="FFFF6376"/>
      </top>
      <bottom style="thin">
        <color rgb="FFFF6376"/>
      </bottom>
      <diagonal/>
    </border>
    <border>
      <left/>
      <right/>
      <top style="thin">
        <color rgb="FFFF6376"/>
      </top>
      <bottom/>
      <diagonal/>
    </border>
    <border>
      <left/>
      <right/>
      <top style="thin">
        <color rgb="FF333333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rgb="FFD9D9D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D9D9D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rgb="FFD9D9D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rgb="FF284419"/>
      </left>
      <right style="thin">
        <color rgb="FF284419"/>
      </right>
      <top style="thin">
        <color rgb="FF284419"/>
      </top>
      <bottom style="thin">
        <color rgb="FF284419"/>
      </bottom>
      <diagonal/>
    </border>
    <border>
      <left style="thin">
        <color rgb="FF284419"/>
      </left>
      <right/>
      <top style="thin">
        <color rgb="FF284419"/>
      </top>
      <bottom style="thin">
        <color rgb="FF284419"/>
      </bottom>
      <diagonal/>
    </border>
    <border>
      <left/>
      <right/>
      <top style="thin">
        <color rgb="FF284419"/>
      </top>
      <bottom style="thin">
        <color rgb="FF284419"/>
      </bottom>
      <diagonal/>
    </border>
    <border>
      <left/>
      <right style="thin">
        <color rgb="FF284419"/>
      </right>
      <top style="thin">
        <color rgb="FF284419"/>
      </top>
      <bottom style="thin">
        <color rgb="FF284419"/>
      </bottom>
      <diagonal/>
    </border>
    <border>
      <left style="thin">
        <color rgb="FFFF6376"/>
      </left>
      <right/>
      <top/>
      <bottom/>
      <diagonal/>
    </border>
    <border>
      <left style="thin">
        <color rgb="FFFF6376"/>
      </left>
      <right style="thin">
        <color rgb="FFFF6376"/>
      </right>
      <top style="thin">
        <color rgb="FFFF6376"/>
      </top>
      <bottom/>
      <diagonal/>
    </border>
    <border>
      <left style="thin">
        <color rgb="FFFF6376"/>
      </left>
      <right style="thin">
        <color rgb="FFFF6376"/>
      </right>
      <top/>
      <bottom/>
      <diagonal/>
    </border>
    <border>
      <left style="thin">
        <color rgb="FFFF6376"/>
      </left>
      <right style="thin">
        <color rgb="FFFF6376"/>
      </right>
      <top/>
      <bottom style="thin">
        <color rgb="FFFF6376"/>
      </bottom>
      <diagonal/>
    </border>
  </borders>
  <cellStyleXfs count="1">
    <xf numFmtId="0" fontId="0" fillId="0" borderId="0"/>
  </cellStyleXfs>
  <cellXfs count="181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Fill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top"/>
    </xf>
    <xf numFmtId="0" fontId="6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3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18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/>
    </xf>
    <xf numFmtId="0" fontId="2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horizontal="left" vertical="top"/>
    </xf>
    <xf numFmtId="0" fontId="2" fillId="0" borderId="0" xfId="0" applyFont="1" applyFill="1" applyAlignment="1" applyProtection="1">
      <alignment horizontal="left" vertical="top"/>
    </xf>
    <xf numFmtId="0" fontId="6" fillId="0" borderId="0" xfId="0" applyFont="1" applyAlignment="1" applyProtection="1">
      <alignment horizontal="left" vertical="top" wrapText="1"/>
    </xf>
    <xf numFmtId="0" fontId="2" fillId="0" borderId="0" xfId="0" applyFont="1" applyFill="1" applyAlignment="1" applyProtection="1">
      <alignment horizontal="left" vertical="top" wrapText="1"/>
    </xf>
    <xf numFmtId="0" fontId="2" fillId="0" borderId="0" xfId="0" applyFont="1" applyAlignment="1" applyProtection="1">
      <alignment horizontal="left" vertical="top" wrapText="1"/>
    </xf>
    <xf numFmtId="0" fontId="2" fillId="0" borderId="0" xfId="0" applyFont="1" applyFill="1" applyAlignment="1" applyProtection="1">
      <alignment horizontal="center" vertical="center"/>
    </xf>
    <xf numFmtId="0" fontId="9" fillId="0" borderId="0" xfId="0" applyFont="1" applyFill="1" applyAlignment="1" applyProtection="1">
      <alignment horizontal="center" vertical="center" wrapText="1"/>
    </xf>
    <xf numFmtId="0" fontId="8" fillId="0" borderId="0" xfId="0" applyFont="1" applyFill="1" applyAlignment="1" applyProtection="1">
      <alignment horizontal="center" vertical="center" wrapText="1"/>
    </xf>
    <xf numFmtId="0" fontId="11" fillId="0" borderId="0" xfId="0" applyFont="1" applyBorder="1" applyAlignment="1" applyProtection="1">
      <alignment vertical="center"/>
    </xf>
    <xf numFmtId="0" fontId="3" fillId="0" borderId="0" xfId="0" applyFont="1" applyFill="1" applyAlignment="1" applyProtection="1">
      <alignment vertical="top" wrapText="1"/>
    </xf>
    <xf numFmtId="0" fontId="16" fillId="0" borderId="0" xfId="0" applyFont="1" applyBorder="1" applyAlignment="1" applyProtection="1">
      <alignment vertical="top" wrapText="1"/>
    </xf>
    <xf numFmtId="164" fontId="10" fillId="0" borderId="0" xfId="0" applyNumberFormat="1" applyFont="1" applyFill="1" applyBorder="1" applyAlignment="1" applyProtection="1">
      <alignment vertical="center" wrapText="1"/>
    </xf>
    <xf numFmtId="0" fontId="12" fillId="0" borderId="0" xfId="0" applyFont="1" applyBorder="1" applyAlignment="1" applyProtection="1">
      <alignment horizontal="left" vertical="center" wrapText="1"/>
    </xf>
    <xf numFmtId="0" fontId="6" fillId="0" borderId="0" xfId="0" applyFont="1" applyBorder="1" applyAlignment="1" applyProtection="1">
      <alignment vertical="center" wrapText="1"/>
    </xf>
    <xf numFmtId="0" fontId="12" fillId="2" borderId="0" xfId="0" applyFont="1" applyFill="1" applyAlignment="1" applyProtection="1">
      <alignment horizontal="left" vertical="top" wrapText="1"/>
    </xf>
    <xf numFmtId="0" fontId="7" fillId="2" borderId="0" xfId="0" applyFont="1" applyFill="1" applyAlignment="1" applyProtection="1">
      <alignment horizontal="left" vertical="top" wrapText="1"/>
    </xf>
    <xf numFmtId="0" fontId="19" fillId="0" borderId="0" xfId="0" applyFont="1" applyFill="1" applyBorder="1" applyAlignment="1" applyProtection="1">
      <alignment vertical="center" wrapText="1"/>
    </xf>
    <xf numFmtId="0" fontId="8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/>
    </xf>
    <xf numFmtId="0" fontId="14" fillId="0" borderId="0" xfId="0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top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2" fillId="0" borderId="0" xfId="0" applyFont="1" applyBorder="1" applyAlignment="1" applyProtection="1">
      <alignment horizontal="left" vertical="top"/>
      <protection hidden="1"/>
    </xf>
    <xf numFmtId="0" fontId="5" fillId="0" borderId="0" xfId="0" applyFont="1" applyFill="1" applyAlignment="1" applyProtection="1">
      <alignment horizontal="left" vertical="top"/>
      <protection hidden="1"/>
    </xf>
    <xf numFmtId="14" fontId="7" fillId="0" borderId="0" xfId="0" applyNumberFormat="1" applyFont="1" applyFill="1" applyAlignment="1" applyProtection="1">
      <alignment horizontal="left" vertical="top"/>
      <protection hidden="1"/>
    </xf>
    <xf numFmtId="0" fontId="7" fillId="0" borderId="0" xfId="0" applyFont="1" applyFill="1" applyAlignment="1" applyProtection="1">
      <alignment horizontal="left" vertical="center"/>
      <protection hidden="1"/>
    </xf>
    <xf numFmtId="0" fontId="5" fillId="0" borderId="0" xfId="0" applyFont="1" applyFill="1" applyAlignment="1" applyProtection="1">
      <alignment horizontal="left" vertical="center"/>
      <protection hidden="1"/>
    </xf>
    <xf numFmtId="14" fontId="7" fillId="0" borderId="0" xfId="0" applyNumberFormat="1" applyFont="1" applyFill="1" applyAlignment="1" applyProtection="1">
      <alignment horizontal="left" vertical="top" wrapText="1"/>
      <protection hidden="1"/>
    </xf>
    <xf numFmtId="14" fontId="5" fillId="0" borderId="0" xfId="0" applyNumberFormat="1" applyFont="1" applyFill="1" applyAlignment="1" applyProtection="1">
      <alignment horizontal="left" vertical="top" wrapText="1"/>
      <protection hidden="1"/>
    </xf>
    <xf numFmtId="0" fontId="6" fillId="0" borderId="0" xfId="0" applyFont="1" applyAlignment="1" applyProtection="1">
      <alignment horizontal="left" vertical="top"/>
      <protection hidden="1"/>
    </xf>
    <xf numFmtId="0" fontId="2" fillId="0" borderId="0" xfId="0" applyFont="1" applyFill="1" applyAlignment="1" applyProtection="1">
      <alignment horizontal="left" vertical="top"/>
      <protection hidden="1"/>
    </xf>
    <xf numFmtId="0" fontId="6" fillId="0" borderId="0" xfId="0" applyFont="1" applyAlignment="1" applyProtection="1">
      <alignment horizontal="left" vertical="center"/>
      <protection hidden="1"/>
    </xf>
    <xf numFmtId="0" fontId="4" fillId="0" borderId="0" xfId="0" applyFont="1" applyFill="1" applyAlignment="1" applyProtection="1">
      <alignment horizontal="left" vertical="center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6" fillId="0" borderId="0" xfId="0" applyFont="1" applyAlignment="1" applyProtection="1">
      <alignment horizontal="left" vertical="center" wrapText="1"/>
      <protection hidden="1"/>
    </xf>
    <xf numFmtId="0" fontId="4" fillId="0" borderId="0" xfId="0" applyFont="1" applyFill="1" applyAlignment="1" applyProtection="1">
      <alignment horizontal="left" vertical="center" wrapText="1"/>
      <protection hidden="1"/>
    </xf>
    <xf numFmtId="0" fontId="6" fillId="2" borderId="0" xfId="0" applyFont="1" applyFill="1" applyAlignment="1" applyProtection="1">
      <alignment vertical="top" wrapText="1"/>
      <protection hidden="1"/>
    </xf>
    <xf numFmtId="0" fontId="7" fillId="2" borderId="0" xfId="0" applyFont="1" applyFill="1" applyAlignment="1" applyProtection="1">
      <alignment vertical="top" wrapText="1"/>
      <protection hidden="1"/>
    </xf>
    <xf numFmtId="0" fontId="2" fillId="0" borderId="0" xfId="0" applyFont="1" applyAlignment="1" applyProtection="1">
      <alignment horizontal="left" vertical="top" wrapText="1"/>
      <protection hidden="1"/>
    </xf>
    <xf numFmtId="0" fontId="2" fillId="0" borderId="16" xfId="0" applyFont="1" applyBorder="1" applyAlignment="1">
      <alignment horizontal="left" vertical="top"/>
    </xf>
    <xf numFmtId="0" fontId="15" fillId="0" borderId="26" xfId="0" applyFont="1" applyFill="1" applyBorder="1" applyAlignment="1" applyProtection="1">
      <alignment horizontal="center" vertical="center" wrapText="1"/>
    </xf>
    <xf numFmtId="0" fontId="22" fillId="0" borderId="0" xfId="0" applyFont="1" applyFill="1" applyBorder="1" applyAlignment="1" applyProtection="1">
      <alignment horizontal="center" vertical="center"/>
    </xf>
    <xf numFmtId="0" fontId="22" fillId="0" borderId="0" xfId="0" applyFont="1" applyFill="1" applyAlignment="1" applyProtection="1">
      <alignment horizontal="center" vertical="center"/>
    </xf>
    <xf numFmtId="0" fontId="21" fillId="3" borderId="0" xfId="0" applyNumberFormat="1" applyFont="1" applyFill="1" applyBorder="1" applyAlignment="1" applyProtection="1">
      <alignment vertical="center"/>
    </xf>
    <xf numFmtId="0" fontId="2" fillId="0" borderId="0" xfId="0" applyFont="1" applyAlignment="1">
      <alignment horizontal="right" vertical="top"/>
    </xf>
    <xf numFmtId="0" fontId="25" fillId="0" borderId="0" xfId="0" applyFont="1" applyFill="1" applyBorder="1" applyAlignment="1" applyProtection="1">
      <alignment vertical="center" wrapText="1"/>
    </xf>
    <xf numFmtId="0" fontId="26" fillId="0" borderId="0" xfId="0" applyFont="1" applyFill="1" applyAlignment="1" applyProtection="1">
      <alignment horizontal="left" vertical="center"/>
    </xf>
    <xf numFmtId="0" fontId="28" fillId="0" borderId="0" xfId="0" applyFont="1" applyFill="1" applyAlignment="1" applyProtection="1">
      <alignment horizontal="left" vertical="top"/>
    </xf>
    <xf numFmtId="0" fontId="29" fillId="0" borderId="0" xfId="0" applyFont="1" applyFill="1" applyBorder="1" applyAlignment="1" applyProtection="1">
      <alignment vertical="center" wrapText="1"/>
    </xf>
    <xf numFmtId="0" fontId="30" fillId="0" borderId="0" xfId="0" applyFont="1" applyFill="1" applyBorder="1" applyAlignment="1" applyProtection="1">
      <alignment horizontal="center" vertical="center" wrapText="1"/>
    </xf>
    <xf numFmtId="0" fontId="24" fillId="0" borderId="0" xfId="0" applyFont="1" applyFill="1" applyBorder="1" applyAlignment="1" applyProtection="1">
      <alignment horizontal="center" vertical="center" wrapText="1"/>
    </xf>
    <xf numFmtId="0" fontId="27" fillId="0" borderId="0" xfId="0" applyFont="1" applyFill="1" applyAlignment="1" applyProtection="1">
      <alignment horizontal="left" vertical="center"/>
    </xf>
    <xf numFmtId="0" fontId="27" fillId="0" borderId="0" xfId="0" applyFont="1" applyFill="1" applyBorder="1" applyAlignment="1" applyProtection="1">
      <alignment horizontal="center" vertical="center" wrapText="1"/>
    </xf>
    <xf numFmtId="0" fontId="31" fillId="0" borderId="0" xfId="0" applyFont="1" applyFill="1" applyAlignment="1" applyProtection="1">
      <alignment horizontal="left" vertical="top"/>
    </xf>
    <xf numFmtId="0" fontId="29" fillId="0" borderId="0" xfId="0" applyFont="1" applyFill="1" applyBorder="1" applyAlignment="1" applyProtection="1">
      <alignment horizontal="center" vertical="center" wrapText="1"/>
    </xf>
    <xf numFmtId="0" fontId="32" fillId="0" borderId="27" xfId="0" applyFont="1" applyFill="1" applyBorder="1" applyAlignment="1" applyProtection="1">
      <alignment horizontal="center" vertical="center" wrapText="1"/>
    </xf>
    <xf numFmtId="0" fontId="33" fillId="0" borderId="7" xfId="0" applyFont="1" applyFill="1" applyBorder="1" applyAlignment="1" applyProtection="1">
      <alignment horizontal="left" vertical="center"/>
    </xf>
    <xf numFmtId="0" fontId="33" fillId="0" borderId="4" xfId="0" applyFont="1" applyFill="1" applyBorder="1" applyAlignment="1" applyProtection="1">
      <alignment horizontal="center" vertical="center" wrapText="1"/>
    </xf>
    <xf numFmtId="0" fontId="33" fillId="0" borderId="28" xfId="0" applyFont="1" applyFill="1" applyBorder="1" applyAlignment="1" applyProtection="1">
      <alignment horizontal="center" vertical="center" wrapText="1"/>
    </xf>
    <xf numFmtId="0" fontId="32" fillId="0" borderId="24" xfId="0" applyFont="1" applyFill="1" applyBorder="1" applyAlignment="1" applyProtection="1">
      <alignment horizontal="center" vertical="center" wrapText="1"/>
    </xf>
    <xf numFmtId="0" fontId="32" fillId="0" borderId="0" xfId="0" applyFont="1" applyFill="1" applyBorder="1" applyAlignment="1" applyProtection="1">
      <alignment horizontal="center" vertical="center" wrapText="1"/>
    </xf>
    <xf numFmtId="0" fontId="27" fillId="0" borderId="10" xfId="0" applyFont="1" applyFill="1" applyBorder="1" applyAlignment="1" applyProtection="1">
      <alignment horizontal="center" vertical="center" wrapText="1"/>
    </xf>
    <xf numFmtId="0" fontId="32" fillId="0" borderId="4" xfId="0" applyFont="1" applyFill="1" applyBorder="1" applyAlignment="1" applyProtection="1">
      <alignment horizontal="center" vertical="center" wrapText="1"/>
    </xf>
    <xf numFmtId="0" fontId="22" fillId="0" borderId="25" xfId="0" applyFont="1" applyFill="1" applyBorder="1" applyAlignment="1" applyProtection="1">
      <alignment horizontal="center" vertical="center" wrapText="1"/>
    </xf>
    <xf numFmtId="0" fontId="24" fillId="0" borderId="9" xfId="0" applyFont="1" applyBorder="1" applyAlignment="1" applyProtection="1">
      <alignment horizontal="center" vertical="center"/>
    </xf>
    <xf numFmtId="0" fontId="32" fillId="0" borderId="1" xfId="0" applyFont="1" applyBorder="1" applyAlignment="1" applyProtection="1">
      <alignment horizontal="left" vertical="top"/>
    </xf>
    <xf numFmtId="14" fontId="32" fillId="0" borderId="9" xfId="0" applyNumberFormat="1" applyFont="1" applyBorder="1" applyAlignment="1" applyProtection="1">
      <alignment horizontal="center" vertical="center"/>
    </xf>
    <xf numFmtId="14" fontId="27" fillId="0" borderId="1" xfId="0" applyNumberFormat="1" applyFont="1" applyBorder="1" applyAlignment="1" applyProtection="1">
      <alignment horizontal="center" vertical="center"/>
    </xf>
    <xf numFmtId="0" fontId="27" fillId="0" borderId="1" xfId="0" applyFont="1" applyBorder="1" applyAlignment="1" applyProtection="1">
      <alignment horizontal="center" vertical="center"/>
    </xf>
    <xf numFmtId="0" fontId="27" fillId="0" borderId="0" xfId="0" applyFont="1" applyBorder="1" applyAlignment="1" applyProtection="1">
      <alignment horizontal="center" vertical="center"/>
    </xf>
    <xf numFmtId="0" fontId="32" fillId="0" borderId="9" xfId="0" applyFont="1" applyBorder="1" applyAlignment="1" applyProtection="1">
      <alignment horizontal="center" vertical="center"/>
    </xf>
    <xf numFmtId="0" fontId="32" fillId="0" borderId="0" xfId="0" applyFont="1" applyBorder="1" applyAlignment="1" applyProtection="1">
      <alignment horizontal="center" vertical="center"/>
    </xf>
    <xf numFmtId="164" fontId="32" fillId="0" borderId="9" xfId="0" applyNumberFormat="1" applyFont="1" applyBorder="1" applyAlignment="1" applyProtection="1">
      <alignment horizontal="center" vertical="center"/>
    </xf>
    <xf numFmtId="0" fontId="27" fillId="0" borderId="0" xfId="0" applyFont="1" applyAlignment="1" applyProtection="1">
      <alignment horizontal="center" vertical="center"/>
    </xf>
    <xf numFmtId="0" fontId="27" fillId="2" borderId="9" xfId="0" applyFont="1" applyFill="1" applyBorder="1" applyAlignment="1" applyProtection="1">
      <alignment horizontal="center" vertical="center"/>
      <protection locked="0"/>
    </xf>
    <xf numFmtId="0" fontId="27" fillId="0" borderId="0" xfId="0" applyFont="1" applyFill="1" applyAlignment="1" applyProtection="1">
      <alignment horizontal="center" vertical="center"/>
    </xf>
    <xf numFmtId="0" fontId="27" fillId="0" borderId="9" xfId="0" applyFont="1" applyFill="1" applyBorder="1" applyAlignment="1" applyProtection="1">
      <alignment horizontal="center" vertical="center"/>
      <protection locked="0"/>
    </xf>
    <xf numFmtId="164" fontId="24" fillId="0" borderId="9" xfId="0" applyNumberFormat="1" applyFont="1" applyBorder="1" applyAlignment="1" applyProtection="1">
      <alignment horizontal="center" vertical="center"/>
    </xf>
    <xf numFmtId="0" fontId="32" fillId="0" borderId="0" xfId="0" applyFont="1" applyFill="1" applyBorder="1" applyAlignment="1" applyProtection="1">
      <alignment horizontal="center" vertical="center"/>
    </xf>
    <xf numFmtId="0" fontId="24" fillId="0" borderId="0" xfId="0" applyFont="1" applyBorder="1" applyAlignment="1" applyProtection="1">
      <alignment horizontal="center" vertical="center"/>
    </xf>
    <xf numFmtId="0" fontId="32" fillId="0" borderId="0" xfId="0" applyFont="1" applyBorder="1" applyAlignment="1" applyProtection="1">
      <alignment horizontal="left" vertical="top"/>
    </xf>
    <xf numFmtId="14" fontId="32" fillId="0" borderId="0" xfId="0" applyNumberFormat="1" applyFont="1" applyBorder="1" applyAlignment="1" applyProtection="1">
      <alignment horizontal="center" vertical="center"/>
    </xf>
    <xf numFmtId="14" fontId="27" fillId="0" borderId="0" xfId="0" applyNumberFormat="1" applyFont="1" applyBorder="1" applyAlignment="1" applyProtection="1">
      <alignment horizontal="center" vertical="center"/>
    </xf>
    <xf numFmtId="164" fontId="32" fillId="0" borderId="0" xfId="0" applyNumberFormat="1" applyFont="1" applyBorder="1" applyAlignment="1" applyProtection="1">
      <alignment horizontal="center" vertical="center"/>
    </xf>
    <xf numFmtId="0" fontId="27" fillId="2" borderId="0" xfId="0" applyFont="1" applyFill="1" applyBorder="1" applyAlignment="1" applyProtection="1">
      <alignment horizontal="center" vertical="center"/>
      <protection locked="0"/>
    </xf>
    <xf numFmtId="0" fontId="27" fillId="0" borderId="0" xfId="0" applyFont="1" applyFill="1" applyBorder="1" applyAlignment="1" applyProtection="1">
      <alignment horizontal="center" vertical="center"/>
      <protection locked="0"/>
    </xf>
    <xf numFmtId="164" fontId="24" fillId="0" borderId="0" xfId="0" applyNumberFormat="1" applyFont="1" applyBorder="1" applyAlignment="1" applyProtection="1">
      <alignment horizontal="center" vertical="center"/>
    </xf>
    <xf numFmtId="0" fontId="27" fillId="0" borderId="0" xfId="0" applyFont="1" applyFill="1" applyBorder="1" applyAlignment="1" applyProtection="1">
      <alignment horizontal="center" vertical="center"/>
    </xf>
    <xf numFmtId="14" fontId="34" fillId="0" borderId="0" xfId="0" applyNumberFormat="1" applyFont="1" applyFill="1" applyBorder="1" applyAlignment="1" applyProtection="1">
      <alignment vertical="center"/>
    </xf>
    <xf numFmtId="0" fontId="34" fillId="0" borderId="0" xfId="0" applyFont="1" applyFill="1" applyBorder="1" applyAlignment="1" applyProtection="1">
      <alignment vertical="center"/>
    </xf>
    <xf numFmtId="0" fontId="32" fillId="0" borderId="0" xfId="0" applyFont="1" applyAlignment="1" applyProtection="1">
      <alignment horizontal="center" vertical="center"/>
    </xf>
    <xf numFmtId="0" fontId="32" fillId="0" borderId="0" xfId="0" applyFont="1" applyAlignment="1" applyProtection="1">
      <alignment horizontal="left" vertical="top"/>
    </xf>
    <xf numFmtId="14" fontId="32" fillId="0" borderId="0" xfId="0" applyNumberFormat="1" applyFont="1" applyAlignment="1" applyProtection="1">
      <alignment horizontal="center" vertical="center"/>
    </xf>
    <xf numFmtId="14" fontId="27" fillId="0" borderId="0" xfId="0" applyNumberFormat="1" applyFont="1" applyAlignment="1" applyProtection="1">
      <alignment horizontal="center" vertical="center"/>
    </xf>
    <xf numFmtId="164" fontId="32" fillId="0" borderId="0" xfId="0" applyNumberFormat="1" applyFont="1" applyAlignment="1" applyProtection="1">
      <alignment horizontal="center" vertical="center"/>
    </xf>
    <xf numFmtId="0" fontId="27" fillId="0" borderId="0" xfId="0" applyFont="1" applyFill="1" applyAlignment="1" applyProtection="1">
      <alignment horizontal="center" vertical="center"/>
      <protection locked="0"/>
    </xf>
    <xf numFmtId="0" fontId="27" fillId="2" borderId="0" xfId="0" applyFont="1" applyFill="1" applyAlignment="1" applyProtection="1">
      <alignment horizontal="center" vertical="center"/>
      <protection locked="0"/>
    </xf>
    <xf numFmtId="14" fontId="27" fillId="0" borderId="0" xfId="0" applyNumberFormat="1" applyFont="1" applyFill="1" applyAlignment="1" applyProtection="1">
      <alignment horizontal="center" vertical="center"/>
    </xf>
    <xf numFmtId="3" fontId="27" fillId="4" borderId="20" xfId="0" applyNumberFormat="1" applyFont="1" applyFill="1" applyBorder="1" applyAlignment="1" applyProtection="1">
      <alignment horizontal="center" vertical="center"/>
      <protection locked="0"/>
    </xf>
    <xf numFmtId="164" fontId="27" fillId="2" borderId="20" xfId="0" applyNumberFormat="1" applyFont="1" applyFill="1" applyBorder="1" applyAlignment="1" applyProtection="1">
      <alignment horizontal="center" vertical="center" wrapText="1"/>
    </xf>
    <xf numFmtId="0" fontId="26" fillId="0" borderId="2" xfId="0" applyFont="1" applyBorder="1" applyAlignment="1" applyProtection="1">
      <alignment horizontal="left" vertical="center"/>
    </xf>
    <xf numFmtId="0" fontId="26" fillId="0" borderId="0" xfId="0" applyFont="1" applyBorder="1" applyAlignment="1" applyProtection="1">
      <alignment horizontal="left" vertical="center"/>
    </xf>
    <xf numFmtId="3" fontId="24" fillId="0" borderId="0" xfId="0" applyNumberFormat="1" applyFont="1" applyBorder="1" applyAlignment="1" applyProtection="1">
      <alignment horizontal="center" vertical="center"/>
    </xf>
    <xf numFmtId="3" fontId="26" fillId="0" borderId="0" xfId="0" applyNumberFormat="1" applyFont="1" applyBorder="1" applyAlignment="1" applyProtection="1">
      <alignment horizontal="center" vertical="center"/>
    </xf>
    <xf numFmtId="3" fontId="26" fillId="0" borderId="0" xfId="0" applyNumberFormat="1" applyFont="1" applyFill="1" applyBorder="1" applyAlignment="1" applyProtection="1">
      <alignment horizontal="center" vertical="center"/>
    </xf>
    <xf numFmtId="3" fontId="30" fillId="0" borderId="0" xfId="0" applyNumberFormat="1" applyFont="1" applyBorder="1" applyAlignment="1" applyProtection="1">
      <alignment horizontal="center" vertical="center"/>
    </xf>
    <xf numFmtId="3" fontId="24" fillId="0" borderId="0" xfId="0" applyNumberFormat="1" applyFont="1" applyFill="1" applyBorder="1" applyAlignment="1" applyProtection="1">
      <alignment horizontal="center" vertical="center"/>
    </xf>
    <xf numFmtId="3" fontId="24" fillId="0" borderId="8" xfId="0" applyNumberFormat="1" applyFont="1" applyBorder="1" applyAlignment="1" applyProtection="1">
      <alignment horizontal="center" vertical="center"/>
    </xf>
    <xf numFmtId="0" fontId="24" fillId="0" borderId="0" xfId="0" applyFont="1" applyAlignment="1" applyProtection="1">
      <alignment horizontal="center" vertical="center"/>
    </xf>
    <xf numFmtId="164" fontId="30" fillId="0" borderId="0" xfId="0" applyNumberFormat="1" applyFont="1" applyBorder="1" applyAlignment="1" applyProtection="1">
      <alignment horizontal="center" vertical="center"/>
    </xf>
    <xf numFmtId="164" fontId="30" fillId="0" borderId="9" xfId="0" applyNumberFormat="1" applyFont="1" applyBorder="1" applyAlignment="1" applyProtection="1">
      <alignment horizontal="center" vertical="center"/>
    </xf>
    <xf numFmtId="0" fontId="41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40" fillId="0" borderId="0" xfId="0" applyFont="1"/>
    <xf numFmtId="0" fontId="42" fillId="0" borderId="0" xfId="0" applyFont="1"/>
    <xf numFmtId="0" fontId="43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35" fillId="0" borderId="0" xfId="0" quotePrefix="1" applyFont="1" applyFill="1" applyBorder="1" applyAlignment="1" applyProtection="1">
      <alignment horizontal="left" vertical="top" wrapText="1"/>
      <protection locked="0"/>
    </xf>
    <xf numFmtId="0" fontId="30" fillId="0" borderId="0" xfId="0" applyFont="1" applyBorder="1" applyAlignment="1" applyProtection="1">
      <alignment horizontal="center" vertical="center" wrapText="1"/>
    </xf>
    <xf numFmtId="0" fontId="24" fillId="0" borderId="13" xfId="0" applyFont="1" applyFill="1" applyBorder="1" applyAlignment="1" applyProtection="1">
      <alignment horizontal="center" vertical="center" wrapText="1"/>
    </xf>
    <xf numFmtId="0" fontId="24" fillId="0" borderId="23" xfId="0" applyFont="1" applyFill="1" applyBorder="1" applyAlignment="1" applyProtection="1">
      <alignment horizontal="center" vertical="center" wrapText="1"/>
    </xf>
    <xf numFmtId="0" fontId="24" fillId="0" borderId="14" xfId="0" applyFont="1" applyFill="1" applyBorder="1" applyAlignment="1" applyProtection="1">
      <alignment horizontal="center" vertical="center" wrapText="1"/>
    </xf>
    <xf numFmtId="0" fontId="24" fillId="0" borderId="15" xfId="0" applyFont="1" applyFill="1" applyBorder="1" applyAlignment="1" applyProtection="1">
      <alignment horizontal="center" vertical="center" wrapText="1"/>
    </xf>
    <xf numFmtId="0" fontId="24" fillId="0" borderId="0" xfId="0" applyFont="1" applyFill="1" applyBorder="1" applyAlignment="1" applyProtection="1">
      <alignment horizontal="center" vertical="center" wrapText="1"/>
    </xf>
    <xf numFmtId="0" fontId="24" fillId="0" borderId="16" xfId="0" applyFont="1" applyFill="1" applyBorder="1" applyAlignment="1" applyProtection="1">
      <alignment horizontal="center" vertical="center" wrapText="1"/>
    </xf>
    <xf numFmtId="0" fontId="24" fillId="0" borderId="17" xfId="0" applyFont="1" applyFill="1" applyBorder="1" applyAlignment="1" applyProtection="1">
      <alignment horizontal="center" vertical="center" wrapText="1"/>
    </xf>
    <xf numFmtId="0" fontId="24" fillId="0" borderId="21" xfId="0" applyFont="1" applyFill="1" applyBorder="1" applyAlignment="1" applyProtection="1">
      <alignment horizontal="center" vertical="center" wrapText="1"/>
    </xf>
    <xf numFmtId="0" fontId="24" fillId="0" borderId="18" xfId="0" applyFont="1" applyFill="1" applyBorder="1" applyAlignment="1" applyProtection="1">
      <alignment horizontal="center" vertical="center" wrapText="1"/>
    </xf>
    <xf numFmtId="0" fontId="23" fillId="3" borderId="0" xfId="0" applyNumberFormat="1" applyFont="1" applyFill="1" applyBorder="1" applyAlignment="1" applyProtection="1">
      <alignment horizontal="center" vertical="center"/>
    </xf>
    <xf numFmtId="0" fontId="17" fillId="3" borderId="0" xfId="0" applyFont="1" applyFill="1" applyBorder="1" applyAlignment="1" applyProtection="1">
      <alignment horizontal="center" vertical="center"/>
      <protection locked="0"/>
    </xf>
    <xf numFmtId="0" fontId="35" fillId="0" borderId="9" xfId="0" quotePrefix="1" applyFont="1" applyFill="1" applyBorder="1" applyAlignment="1" applyProtection="1">
      <alignment horizontal="left" vertical="top" wrapText="1"/>
      <protection locked="0"/>
    </xf>
    <xf numFmtId="0" fontId="24" fillId="0" borderId="0" xfId="0" applyFont="1" applyBorder="1" applyAlignment="1" applyProtection="1">
      <alignment horizontal="center" vertical="center"/>
    </xf>
    <xf numFmtId="0" fontId="24" fillId="0" borderId="2" xfId="0" applyFont="1" applyBorder="1" applyAlignment="1" applyProtection="1">
      <alignment horizontal="center" vertical="center"/>
    </xf>
    <xf numFmtId="0" fontId="37" fillId="0" borderId="11" xfId="0" applyFont="1" applyFill="1" applyBorder="1" applyAlignment="1" applyProtection="1">
      <alignment horizontal="center" vertical="center" wrapText="1"/>
    </xf>
    <xf numFmtId="0" fontId="37" fillId="0" borderId="3" xfId="0" applyFont="1" applyFill="1" applyBorder="1" applyAlignment="1" applyProtection="1">
      <alignment horizontal="center" vertical="center" wrapText="1"/>
    </xf>
    <xf numFmtId="0" fontId="37" fillId="0" borderId="12" xfId="0" applyFont="1" applyFill="1" applyBorder="1" applyAlignment="1" applyProtection="1">
      <alignment horizontal="center" vertical="center" wrapText="1"/>
    </xf>
    <xf numFmtId="0" fontId="39" fillId="5" borderId="5" xfId="0" applyFont="1" applyFill="1" applyBorder="1" applyAlignment="1" applyProtection="1">
      <alignment horizontal="center" vertical="center" wrapText="1"/>
    </xf>
    <xf numFmtId="0" fontId="39" fillId="5" borderId="6" xfId="0" applyFont="1" applyFill="1" applyBorder="1" applyAlignment="1" applyProtection="1">
      <alignment horizontal="center" vertical="center" wrapText="1"/>
    </xf>
    <xf numFmtId="0" fontId="39" fillId="5" borderId="7" xfId="0" applyFont="1" applyFill="1" applyBorder="1" applyAlignment="1" applyProtection="1">
      <alignment horizontal="center" vertical="center" wrapText="1"/>
    </xf>
    <xf numFmtId="0" fontId="36" fillId="0" borderId="25" xfId="0" applyFont="1" applyFill="1" applyBorder="1" applyAlignment="1" applyProtection="1">
      <alignment horizontal="center" vertical="center" wrapText="1"/>
    </xf>
    <xf numFmtId="0" fontId="36" fillId="0" borderId="26" xfId="0" applyFont="1" applyFill="1" applyBorder="1" applyAlignment="1" applyProtection="1">
      <alignment horizontal="center" vertical="center" wrapText="1"/>
    </xf>
    <xf numFmtId="0" fontId="36" fillId="0" borderId="27" xfId="0" applyFont="1" applyFill="1" applyBorder="1" applyAlignment="1" applyProtection="1">
      <alignment horizontal="center" vertical="center" wrapText="1"/>
    </xf>
    <xf numFmtId="0" fontId="34" fillId="0" borderId="11" xfId="0" applyFont="1" applyBorder="1" applyAlignment="1" applyProtection="1">
      <alignment horizontal="left" vertical="center"/>
    </xf>
    <xf numFmtId="0" fontId="34" fillId="0" borderId="3" xfId="0" applyFont="1" applyBorder="1" applyAlignment="1" applyProtection="1">
      <alignment horizontal="left" vertical="center"/>
    </xf>
    <xf numFmtId="0" fontId="34" fillId="0" borderId="19" xfId="0" applyFont="1" applyBorder="1" applyAlignment="1" applyProtection="1">
      <alignment horizontal="left" vertical="center"/>
    </xf>
    <xf numFmtId="0" fontId="16" fillId="0" borderId="0" xfId="0" applyFont="1" applyBorder="1" applyAlignment="1" applyProtection="1">
      <alignment horizontal="left" vertical="top" wrapText="1"/>
    </xf>
    <xf numFmtId="0" fontId="16" fillId="0" borderId="23" xfId="0" applyFont="1" applyBorder="1" applyAlignment="1" applyProtection="1">
      <alignment horizontal="left" vertical="top" wrapText="1"/>
    </xf>
    <xf numFmtId="0" fontId="34" fillId="0" borderId="11" xfId="0" applyFont="1" applyBorder="1" applyAlignment="1" applyProtection="1">
      <alignment horizontal="left" vertical="center" wrapText="1"/>
    </xf>
    <xf numFmtId="0" fontId="34" fillId="0" borderId="19" xfId="0" applyFont="1" applyBorder="1" applyAlignment="1" applyProtection="1">
      <alignment horizontal="left" vertical="center" wrapText="1"/>
    </xf>
    <xf numFmtId="0" fontId="15" fillId="0" borderId="0" xfId="0" applyFont="1" applyBorder="1" applyAlignment="1" applyProtection="1">
      <alignment horizontal="left" vertical="top" wrapText="1"/>
    </xf>
    <xf numFmtId="14" fontId="27" fillId="4" borderId="22" xfId="0" applyNumberFormat="1" applyFont="1" applyFill="1" applyBorder="1" applyAlignment="1" applyProtection="1">
      <alignment horizontal="center" vertical="center"/>
      <protection locked="0"/>
    </xf>
    <xf numFmtId="14" fontId="27" fillId="4" borderId="12" xfId="0" applyNumberFormat="1" applyFont="1" applyFill="1" applyBorder="1" applyAlignment="1" applyProtection="1">
      <alignment horizontal="center" vertical="center"/>
      <protection locked="0"/>
    </xf>
    <xf numFmtId="0" fontId="27" fillId="4" borderId="22" xfId="0" applyFont="1" applyFill="1" applyBorder="1" applyAlignment="1" applyProtection="1">
      <alignment horizontal="center" vertical="center"/>
      <protection locked="0"/>
    </xf>
    <xf numFmtId="0" fontId="27" fillId="4" borderId="12" xfId="0" applyFont="1" applyFill="1" applyBorder="1" applyAlignment="1" applyProtection="1">
      <alignment horizontal="center" vertical="center"/>
      <protection locked="0"/>
    </xf>
    <xf numFmtId="0" fontId="45" fillId="5" borderId="29" xfId="0" applyFont="1" applyFill="1" applyBorder="1" applyAlignment="1" applyProtection="1">
      <alignment horizontal="center" vertical="center" wrapText="1"/>
    </xf>
    <xf numFmtId="0" fontId="45" fillId="5" borderId="30" xfId="0" applyFont="1" applyFill="1" applyBorder="1" applyAlignment="1" applyProtection="1">
      <alignment horizontal="center" vertical="center" wrapText="1"/>
    </xf>
    <xf numFmtId="0" fontId="45" fillId="5" borderId="31" xfId="0" applyFont="1" applyFill="1" applyBorder="1" applyAlignment="1" applyProtection="1">
      <alignment horizontal="center" vertical="center" wrapText="1"/>
    </xf>
    <xf numFmtId="0" fontId="46" fillId="3" borderId="0" xfId="0" applyNumberFormat="1" applyFont="1" applyFill="1" applyBorder="1" applyAlignment="1" applyProtection="1">
      <alignment horizontal="left" vertical="top" wrapText="1"/>
    </xf>
    <xf numFmtId="0" fontId="46" fillId="3" borderId="0" xfId="0" applyNumberFormat="1" applyFont="1" applyFill="1" applyBorder="1" applyAlignment="1" applyProtection="1">
      <alignment horizontal="left" vertical="top"/>
    </xf>
  </cellXfs>
  <cellStyles count="1">
    <cellStyle name="Standard" xfId="0" builtinId="0"/>
  </cellStyles>
  <dxfs count="21">
    <dxf>
      <font>
        <color rgb="FFFF6376"/>
      </font>
    </dxf>
    <dxf>
      <font>
        <b val="0"/>
        <i val="0"/>
        <color rgb="FFFF495F"/>
      </font>
      <fill>
        <patternFill>
          <bgColor rgb="FFFFB9C1"/>
        </patternFill>
      </fill>
      <border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</border>
    </dxf>
    <dxf>
      <font>
        <strike val="0"/>
      </font>
      <fill>
        <patternFill>
          <bgColor rgb="FFD9D9D9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ont>
        <strike val="0"/>
      </font>
      <fill>
        <patternFill>
          <bgColor rgb="FFD9D9D9"/>
        </patternFill>
      </fill>
      <border>
        <top style="thin">
          <color rgb="FF333333"/>
        </top>
        <bottom style="thin">
          <color theme="0" tint="-0.34998626667073579"/>
        </bottom>
      </border>
    </dxf>
    <dxf>
      <font>
        <color theme="0"/>
      </font>
      <fill>
        <patternFill>
          <bgColor rgb="FFFF495F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/>
        <right/>
        <top/>
        <bottom style="thin">
          <color theme="0" tint="-0.34998626667073579"/>
        </bottom>
        <vertical/>
        <horizontal/>
      </border>
    </dxf>
    <dxf>
      <border>
        <left/>
        <right/>
        <top style="thin">
          <color rgb="FF333333"/>
        </top>
        <bottom style="thin">
          <color theme="0" tint="-0.34998626667073579"/>
        </bottom>
        <vertical/>
        <horizontal/>
      </border>
    </dxf>
    <dxf>
      <border>
        <left/>
        <right/>
        <top/>
        <bottom style="thin">
          <color theme="0" tint="-0.34998626667073579"/>
        </bottom>
        <vertical/>
        <horizontal/>
      </border>
    </dxf>
    <dxf>
      <border>
        <left/>
        <right/>
        <top style="thin">
          <color rgb="FF333333"/>
        </top>
        <bottom style="thin">
          <color theme="0" tint="-0.34998626667073579"/>
        </bottom>
        <vertical/>
        <horizontal/>
      </border>
    </dxf>
    <dxf>
      <border>
        <left/>
        <right/>
        <top/>
        <bottom style="thin">
          <color theme="0" tint="-0.34998626667073579"/>
        </bottom>
        <vertical/>
        <horizontal/>
      </border>
    </dxf>
    <dxf>
      <border>
        <left/>
        <right/>
        <top style="thin">
          <color rgb="FF333333"/>
        </top>
        <bottom style="thin">
          <color theme="0" tint="-0.34998626667073579"/>
        </bottom>
        <vertical/>
        <horizontal/>
      </border>
    </dxf>
    <dxf>
      <font>
        <color rgb="FFFF495F"/>
      </font>
      <fill>
        <patternFill>
          <bgColor rgb="FFFFB9C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rgb="FF333333"/>
      </font>
      <border>
        <left/>
        <right/>
        <top/>
        <bottom style="thin">
          <color theme="0" tint="-0.34998626667073579"/>
        </bottom>
        <vertical/>
        <horizontal/>
      </border>
    </dxf>
    <dxf>
      <font>
        <color rgb="FF333333"/>
      </font>
      <border>
        <left/>
        <right/>
        <top style="thin">
          <color rgb="FF333333"/>
        </top>
        <bottom style="thin">
          <color theme="0" tint="-0.34998626667073579"/>
        </bottom>
        <vertical/>
        <horizontal/>
      </border>
    </dxf>
    <dxf>
      <fill>
        <patternFill>
          <bgColor rgb="FFD9D9D9"/>
        </patternFill>
      </fill>
      <border>
        <left/>
        <right/>
        <top/>
        <bottom style="thin">
          <color theme="0" tint="-0.34998626667073579"/>
        </bottom>
        <vertical/>
        <horizontal/>
      </border>
    </dxf>
    <dxf>
      <fill>
        <patternFill>
          <bgColor rgb="FFD9D9D9"/>
        </patternFill>
      </fill>
      <border>
        <left/>
        <right/>
        <top style="thin">
          <color rgb="FF333333"/>
        </top>
        <bottom style="thin">
          <color theme="0" tint="-0.34998626667073579"/>
        </bottom>
        <vertical/>
        <horizontal/>
      </border>
    </dxf>
    <dxf>
      <font>
        <color theme="0"/>
      </font>
      <fill>
        <patternFill>
          <bgColor rgb="FFFF495F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rgb="FFD9D9D9"/>
        </patternFill>
      </fill>
      <border>
        <left/>
        <right/>
        <top/>
        <bottom style="thin">
          <color theme="0" tint="-0.34998626667073579"/>
        </bottom>
        <vertical/>
        <horizontal/>
      </border>
    </dxf>
    <dxf>
      <fill>
        <patternFill>
          <bgColor rgb="FFD9D9D9"/>
        </patternFill>
      </fill>
      <border>
        <left/>
        <right/>
        <top style="thin">
          <color rgb="FF333333"/>
        </top>
        <bottom style="thin">
          <color theme="0" tint="-0.34998626667073579"/>
        </bottom>
        <vertical/>
        <horizontal/>
      </border>
    </dxf>
    <dxf>
      <font>
        <b/>
        <i val="0"/>
        <color rgb="FF333333"/>
      </font>
    </dxf>
    <dxf>
      <font>
        <color theme="0"/>
      </font>
    </dxf>
  </dxfs>
  <tableStyles count="0" defaultTableStyle="TableStyleMedium2" defaultPivotStyle="PivotStyleLight16"/>
  <colors>
    <mruColors>
      <color rgb="FFFF495F"/>
      <color rgb="FFFFC9CF"/>
      <color rgb="FFD9D9D9"/>
      <color rgb="FF4A4A4A"/>
      <color rgb="FF333333"/>
      <color rgb="FFF5F5F0"/>
      <color rgb="FFFF6376"/>
      <color rgb="FFE5F0E8"/>
      <color rgb="FF284419"/>
      <color rgb="FFC9D6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201612</xdr:colOff>
      <xdr:row>3</xdr:row>
      <xdr:rowOff>20003</xdr:rowOff>
    </xdr:from>
    <xdr:to>
      <xdr:col>3</xdr:col>
      <xdr:colOff>683895</xdr:colOff>
      <xdr:row>7</xdr:row>
      <xdr:rowOff>266821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2471E4BD-3661-4755-B658-FA43F18B6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237" y="553403"/>
          <a:ext cx="958533" cy="905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178436</xdr:colOff>
      <xdr:row>4</xdr:row>
      <xdr:rowOff>238444</xdr:rowOff>
    </xdr:from>
    <xdr:to>
      <xdr:col>3</xdr:col>
      <xdr:colOff>266066</xdr:colOff>
      <xdr:row>8</xdr:row>
      <xdr:rowOff>43816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A06FE53D-9E93-7678-5EBD-E0F1C5DAEEA9}"/>
            </a:ext>
          </a:extLst>
        </xdr:cNvPr>
        <xdr:cNvSpPr txBox="1"/>
      </xdr:nvSpPr>
      <xdr:spPr>
        <a:xfrm>
          <a:off x="226061" y="1029019"/>
          <a:ext cx="563880" cy="5006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800">
              <a:solidFill>
                <a:srgbClr val="4A4A4A"/>
              </a:solidFill>
            </a:rPr>
            <a:t>PINK HABITS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2A1E7-CEFB-440F-A876-183DDCCBE73E}">
  <sheetPr codeName="Tabelle1">
    <pageSetUpPr fitToPage="1"/>
  </sheetPr>
  <dimension ref="A1:AG68"/>
  <sheetViews>
    <sheetView showGridLines="0" tabSelected="1" zoomScaleNormal="100" workbookViewId="0">
      <selection activeCell="M10" sqref="M10"/>
    </sheetView>
  </sheetViews>
  <sheetFormatPr baseColWidth="10" defaultRowHeight="20.399999999999999"/>
  <cols>
    <col min="1" max="1" width="0.6640625" style="1" customWidth="1"/>
    <col min="2" max="2" width="6.88671875" style="4" customWidth="1"/>
    <col min="3" max="3" width="0.6640625" style="1" hidden="1" customWidth="1"/>
    <col min="4" max="4" width="14.77734375" style="1" customWidth="1"/>
    <col min="5" max="6" width="14.77734375" style="1" hidden="1" customWidth="1"/>
    <col min="7" max="7" width="5.77734375" style="1" hidden="1" customWidth="1"/>
    <col min="8" max="8" width="0.88671875" style="1" customWidth="1"/>
    <col min="9" max="9" width="14.77734375" style="10" customWidth="1" collapsed="1"/>
    <col min="10" max="10" width="0.88671875" style="10" customWidth="1"/>
    <col min="11" max="11" width="14.77734375" style="10" customWidth="1"/>
    <col min="12" max="12" width="0.88671875" style="1" customWidth="1"/>
    <col min="13" max="13" width="14.77734375" style="10" customWidth="1"/>
    <col min="14" max="14" width="0.88671875" style="3" customWidth="1"/>
    <col min="15" max="15" width="14.77734375" style="10" customWidth="1"/>
    <col min="16" max="16" width="0.88671875" style="3" customWidth="1"/>
    <col min="17" max="17" width="14.77734375" style="10" customWidth="1"/>
    <col min="18" max="18" width="0.88671875" style="3" customWidth="1"/>
    <col min="19" max="19" width="14.77734375" style="10" customWidth="1"/>
    <col min="20" max="20" width="0.88671875" style="1" customWidth="1"/>
    <col min="21" max="21" width="14.77734375" style="10" customWidth="1"/>
    <col min="22" max="22" width="0.88671875" style="1" customWidth="1"/>
    <col min="23" max="23" width="14.77734375" style="13" customWidth="1"/>
    <col min="24" max="24" width="0.6640625" style="5" customWidth="1"/>
    <col min="25" max="25" width="45.33203125" style="2" customWidth="1"/>
    <col min="26" max="26" width="13.5546875" style="2" customWidth="1"/>
    <col min="27" max="27" width="10.77734375" style="2" customWidth="1"/>
    <col min="28" max="28" width="0.5546875" style="2" customWidth="1"/>
    <col min="29" max="16384" width="11.5546875" style="1"/>
  </cols>
  <sheetData>
    <row r="1" spans="1:33" ht="3" customHeight="1">
      <c r="A1" s="19"/>
      <c r="B1" s="20"/>
      <c r="C1" s="19"/>
      <c r="D1" s="19"/>
      <c r="E1" s="19"/>
      <c r="F1" s="19"/>
      <c r="G1" s="19"/>
      <c r="H1" s="19"/>
      <c r="I1" s="21"/>
      <c r="J1" s="21"/>
      <c r="K1" s="21"/>
      <c r="L1" s="19"/>
      <c r="M1" s="21"/>
      <c r="N1" s="22"/>
      <c r="O1" s="21"/>
      <c r="P1" s="22"/>
      <c r="Q1" s="21"/>
      <c r="R1" s="22"/>
      <c r="S1" s="21"/>
      <c r="T1" s="19"/>
      <c r="U1" s="21"/>
      <c r="V1" s="19"/>
      <c r="W1" s="23"/>
      <c r="X1" s="24"/>
      <c r="Y1" s="25"/>
      <c r="Z1" s="25"/>
      <c r="AA1" s="25"/>
      <c r="AB1" s="25"/>
    </row>
    <row r="2" spans="1:33" ht="34.799999999999997">
      <c r="A2" s="19"/>
      <c r="B2" s="150" t="s">
        <v>22</v>
      </c>
      <c r="C2" s="150"/>
      <c r="D2" s="150"/>
      <c r="E2" s="150"/>
      <c r="F2" s="150"/>
      <c r="G2" s="150"/>
      <c r="H2" s="150"/>
      <c r="I2" s="150"/>
      <c r="J2" s="150"/>
      <c r="K2" s="150"/>
      <c r="L2" s="65"/>
      <c r="M2" s="151" t="s">
        <v>11</v>
      </c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Y2" s="151"/>
      <c r="Z2" s="179" t="s">
        <v>44</v>
      </c>
      <c r="AA2" s="180"/>
      <c r="AB2" s="19"/>
    </row>
    <row r="3" spans="1:33" s="3" customFormat="1" ht="4.2" customHeight="1">
      <c r="A3" s="22"/>
      <c r="B3" s="26"/>
      <c r="C3" s="22"/>
      <c r="D3" s="27"/>
      <c r="E3" s="27"/>
      <c r="F3" s="27"/>
      <c r="G3" s="27"/>
      <c r="H3" s="27"/>
      <c r="I3" s="28"/>
      <c r="J3" s="28"/>
      <c r="K3" s="28"/>
      <c r="L3" s="27"/>
      <c r="M3" s="28"/>
      <c r="N3" s="27"/>
      <c r="O3" s="28"/>
      <c r="P3" s="27"/>
      <c r="Q3" s="28"/>
      <c r="R3" s="27"/>
      <c r="S3" s="28"/>
      <c r="T3" s="27"/>
      <c r="U3" s="28"/>
      <c r="V3" s="27"/>
      <c r="W3" s="28"/>
      <c r="X3" s="27"/>
      <c r="Y3" s="27"/>
      <c r="Z3" s="27"/>
      <c r="AA3" s="27"/>
      <c r="AB3" s="24"/>
      <c r="AD3" s="1"/>
    </row>
    <row r="4" spans="1:33" ht="24" customHeight="1">
      <c r="A4" s="19"/>
      <c r="B4" s="20"/>
      <c r="C4" s="29"/>
      <c r="D4" s="29"/>
      <c r="E4" s="19"/>
      <c r="F4" s="29"/>
      <c r="G4" s="29"/>
      <c r="I4" s="164" t="s">
        <v>15</v>
      </c>
      <c r="J4" s="165"/>
      <c r="K4" s="166"/>
      <c r="L4" s="172">
        <v>45664</v>
      </c>
      <c r="M4" s="173"/>
      <c r="N4" s="110"/>
      <c r="O4" s="164" t="s">
        <v>17</v>
      </c>
      <c r="P4" s="165"/>
      <c r="Q4" s="165"/>
      <c r="R4" s="165"/>
      <c r="S4" s="165"/>
      <c r="T4" s="165"/>
      <c r="U4" s="166"/>
      <c r="V4" s="174"/>
      <c r="W4" s="175"/>
      <c r="X4" s="111"/>
      <c r="Y4" s="169" t="s">
        <v>42</v>
      </c>
      <c r="Z4" s="170"/>
      <c r="AA4" s="120"/>
      <c r="AB4" s="22"/>
    </row>
    <row r="5" spans="1:33" ht="24" customHeight="1">
      <c r="A5" s="19"/>
      <c r="B5" s="20"/>
      <c r="C5" s="29"/>
      <c r="D5" s="29"/>
      <c r="E5" s="19"/>
      <c r="F5" s="29"/>
      <c r="G5" s="29"/>
      <c r="H5" s="61"/>
      <c r="I5" s="164" t="s">
        <v>16</v>
      </c>
      <c r="J5" s="165"/>
      <c r="K5" s="166"/>
      <c r="L5" s="172">
        <v>45664</v>
      </c>
      <c r="M5" s="173"/>
      <c r="N5" s="110"/>
      <c r="O5" s="164" t="s">
        <v>43</v>
      </c>
      <c r="P5" s="165"/>
      <c r="Q5" s="165"/>
      <c r="R5" s="165"/>
      <c r="S5" s="165"/>
      <c r="T5" s="165"/>
      <c r="U5" s="166"/>
      <c r="V5" s="174"/>
      <c r="W5" s="175"/>
      <c r="X5" s="111"/>
      <c r="Y5" s="164" t="s">
        <v>14</v>
      </c>
      <c r="Z5" s="166"/>
      <c r="AA5" s="121" t="str">
        <f>IFERROR(AA4/I11,"")</f>
        <v/>
      </c>
      <c r="AB5" s="30"/>
      <c r="AC5" s="66"/>
    </row>
    <row r="6" spans="1:33" ht="3.6" customHeight="1">
      <c r="A6" s="19"/>
      <c r="B6" s="20"/>
      <c r="C6" s="31"/>
      <c r="D6" s="19"/>
      <c r="E6" s="31"/>
      <c r="F6" s="31"/>
      <c r="G6" s="31"/>
      <c r="H6" s="167"/>
      <c r="I6" s="168"/>
      <c r="J6" s="168"/>
      <c r="K6" s="168"/>
      <c r="L6" s="19"/>
      <c r="M6" s="21"/>
      <c r="N6" s="32"/>
      <c r="O6" s="171"/>
      <c r="P6" s="171"/>
      <c r="Q6" s="171"/>
      <c r="R6" s="171"/>
      <c r="S6" s="171"/>
      <c r="T6" s="171"/>
      <c r="U6" s="171"/>
      <c r="V6" s="33"/>
      <c r="W6" s="33"/>
      <c r="X6" s="34"/>
      <c r="Y6" s="35"/>
      <c r="Z6" s="35"/>
      <c r="AA6" s="36"/>
      <c r="AB6" s="25"/>
    </row>
    <row r="7" spans="1:33" s="42" customFormat="1" ht="22.2" hidden="1" customHeight="1">
      <c r="B7" s="43"/>
      <c r="C7" s="44"/>
      <c r="D7" s="45" t="s">
        <v>0</v>
      </c>
      <c r="E7" s="45">
        <f>WEEKDAY(L5,2)</f>
        <v>2</v>
      </c>
      <c r="F7" s="45">
        <f>YEAR(L4)</f>
        <v>2025</v>
      </c>
      <c r="G7" s="45">
        <f>WEEKNUM(L4,21)</f>
        <v>2</v>
      </c>
      <c r="H7" s="45"/>
      <c r="I7" s="46">
        <f>IF(E7=1,L5-1,IF(E7=2,L5-2,IF(E7=3,L5-3,IF(E7=4,L5-4,IF(E7=5,L5-5,IF(E7=6,L5-6,IF(E7=7,L5,"")))))))</f>
        <v>45662</v>
      </c>
      <c r="J7" s="46"/>
      <c r="K7" s="47" t="s">
        <v>4</v>
      </c>
      <c r="L7" s="48"/>
      <c r="M7" s="49">
        <f>L5-(V5*7)</f>
        <v>45664</v>
      </c>
      <c r="N7" s="50"/>
      <c r="O7" s="51"/>
      <c r="P7" s="52"/>
      <c r="Q7" s="53"/>
      <c r="R7" s="54"/>
      <c r="S7" s="53"/>
      <c r="T7" s="55"/>
      <c r="U7" s="53"/>
      <c r="V7" s="55"/>
      <c r="W7" s="56"/>
      <c r="X7" s="57"/>
      <c r="Y7" s="58"/>
      <c r="Z7" s="58"/>
      <c r="AA7" s="59"/>
      <c r="AB7" s="60"/>
    </row>
    <row r="8" spans="1:33" ht="30.6" customHeight="1">
      <c r="A8" s="19"/>
      <c r="B8" s="37"/>
      <c r="C8" s="37"/>
      <c r="D8" s="67"/>
      <c r="E8" s="67"/>
      <c r="F8" s="67"/>
      <c r="G8" s="67"/>
      <c r="H8" s="67"/>
      <c r="I8" s="161" t="s">
        <v>10</v>
      </c>
      <c r="J8" s="162"/>
      <c r="K8" s="163"/>
      <c r="L8" s="68"/>
      <c r="M8" s="155" t="s">
        <v>18</v>
      </c>
      <c r="N8" s="156"/>
      <c r="O8" s="157"/>
      <c r="P8" s="69"/>
      <c r="Q8" s="158" t="s">
        <v>13</v>
      </c>
      <c r="R8" s="159"/>
      <c r="S8" s="159"/>
      <c r="T8" s="159"/>
      <c r="U8" s="160"/>
      <c r="V8" s="70"/>
      <c r="W8" s="176" t="s">
        <v>20</v>
      </c>
      <c r="X8" s="71"/>
      <c r="Y8" s="141" t="s">
        <v>12</v>
      </c>
      <c r="Z8" s="142"/>
      <c r="AA8" s="143"/>
      <c r="AB8" s="25"/>
    </row>
    <row r="9" spans="1:33" s="3" customFormat="1" ht="4.2" customHeight="1">
      <c r="A9" s="22"/>
      <c r="B9" s="38"/>
      <c r="C9" s="38"/>
      <c r="D9" s="71"/>
      <c r="E9" s="71"/>
      <c r="F9" s="71"/>
      <c r="G9" s="71"/>
      <c r="H9" s="71"/>
      <c r="I9" s="72"/>
      <c r="J9" s="72"/>
      <c r="K9" s="72"/>
      <c r="L9" s="73"/>
      <c r="M9" s="74"/>
      <c r="N9" s="74"/>
      <c r="O9" s="74"/>
      <c r="P9" s="75"/>
      <c r="Q9" s="76"/>
      <c r="R9" s="76"/>
      <c r="S9" s="76"/>
      <c r="T9" s="76"/>
      <c r="U9" s="76"/>
      <c r="V9" s="76"/>
      <c r="W9" s="177"/>
      <c r="X9" s="71"/>
      <c r="Y9" s="144"/>
      <c r="Z9" s="145"/>
      <c r="AA9" s="146"/>
      <c r="AB9" s="24"/>
      <c r="AC9" s="1"/>
      <c r="AD9" s="1"/>
      <c r="AE9" s="1"/>
      <c r="AF9" s="1"/>
    </row>
    <row r="10" spans="1:33" ht="40.049999999999997" customHeight="1">
      <c r="A10" s="19"/>
      <c r="B10" s="85" t="s">
        <v>8</v>
      </c>
      <c r="C10" s="62" t="s">
        <v>0</v>
      </c>
      <c r="D10" s="77" t="s">
        <v>7</v>
      </c>
      <c r="E10" s="78" t="s">
        <v>3</v>
      </c>
      <c r="F10" s="79" t="s">
        <v>1</v>
      </c>
      <c r="G10" s="79" t="s">
        <v>2</v>
      </c>
      <c r="H10" s="80"/>
      <c r="I10" s="81" t="s">
        <v>5</v>
      </c>
      <c r="J10" s="82"/>
      <c r="K10" s="81" t="s">
        <v>6</v>
      </c>
      <c r="L10" s="74"/>
      <c r="M10" s="83" t="s">
        <v>5</v>
      </c>
      <c r="N10" s="74"/>
      <c r="O10" s="83" t="s">
        <v>6</v>
      </c>
      <c r="P10" s="76"/>
      <c r="Q10" s="84" t="s">
        <v>5</v>
      </c>
      <c r="R10" s="82"/>
      <c r="S10" s="84" t="s">
        <v>6</v>
      </c>
      <c r="T10" s="82"/>
      <c r="U10" s="84" t="s">
        <v>9</v>
      </c>
      <c r="V10" s="76"/>
      <c r="W10" s="178"/>
      <c r="X10" s="76"/>
      <c r="Y10" s="147"/>
      <c r="Z10" s="148"/>
      <c r="AA10" s="149"/>
      <c r="AB10" s="25"/>
    </row>
    <row r="11" spans="1:33" s="8" customFormat="1" ht="39" customHeight="1">
      <c r="A11" s="39"/>
      <c r="B11" s="153" t="s">
        <v>21</v>
      </c>
      <c r="C11" s="154"/>
      <c r="D11" s="153"/>
      <c r="E11" s="122"/>
      <c r="F11" s="122">
        <f>SUM(F54:F64)</f>
        <v>0</v>
      </c>
      <c r="G11" s="122"/>
      <c r="H11" s="123"/>
      <c r="I11" s="124">
        <f>SUM(I12:I64)</f>
        <v>0</v>
      </c>
      <c r="J11" s="124"/>
      <c r="K11" s="124" t="str">
        <f>IFERROR(I11*$AA$5,"")</f>
        <v/>
      </c>
      <c r="L11" s="125"/>
      <c r="M11" s="125">
        <f>SUM(M12:M64)</f>
        <v>0</v>
      </c>
      <c r="N11" s="126"/>
      <c r="O11" s="127">
        <f>SUM(O12:O64)</f>
        <v>0</v>
      </c>
      <c r="P11" s="126"/>
      <c r="Q11" s="124">
        <f>SUM(Q12:Q64)</f>
        <v>0</v>
      </c>
      <c r="R11" s="128"/>
      <c r="S11" s="129">
        <f>SUM(S12:S64)</f>
        <v>0</v>
      </c>
      <c r="T11" s="124"/>
      <c r="U11" s="124"/>
      <c r="V11" s="125"/>
      <c r="W11" s="124">
        <f>SUM(W12:W64)</f>
        <v>0</v>
      </c>
      <c r="X11" s="40"/>
      <c r="Y11" s="140" t="s">
        <v>19</v>
      </c>
      <c r="Z11" s="140"/>
      <c r="AA11" s="140"/>
      <c r="AB11" s="41"/>
      <c r="AD11" s="1"/>
      <c r="AE11" s="1"/>
      <c r="AF11" s="1"/>
    </row>
    <row r="12" spans="1:33" ht="33" customHeight="1">
      <c r="A12" s="19"/>
      <c r="B12" s="86">
        <v>1</v>
      </c>
      <c r="C12" s="87">
        <f t="shared" ref="C12:C43" si="0">IFERROR(YEAR(D12),"")</f>
        <v>2025</v>
      </c>
      <c r="D12" s="88">
        <f>IF(L4="","",DATE(F7,1,4)-WEEKDAY(DATE(F7,1,4),2)+(G7-1)*7 + 1)</f>
        <v>45663</v>
      </c>
      <c r="E12" s="89">
        <f>IFERROR(D12+6,"")</f>
        <v>45669</v>
      </c>
      <c r="F12" s="90" t="str">
        <f t="shared" ref="F12:F53" si="1">IF(D12&lt;$M$7,"x","")</f>
        <v>x</v>
      </c>
      <c r="G12" s="95" t="str">
        <f t="shared" ref="G12:G61" si="2">IF(AND(D12&gt;=$M$7,C12&lt;&gt;""),"x","")</f>
        <v/>
      </c>
      <c r="H12" s="91"/>
      <c r="I12" s="92">
        <f t="shared" ref="I12:I17" si="3">IF(F12="x",$V$4,0)</f>
        <v>0</v>
      </c>
      <c r="J12" s="93"/>
      <c r="K12" s="94" t="str">
        <f t="shared" ref="K12:K43" si="4">IFERROR($AA$5*I12,"")</f>
        <v/>
      </c>
      <c r="L12" s="95"/>
      <c r="M12" s="96"/>
      <c r="N12" s="97"/>
      <c r="O12" s="98"/>
      <c r="P12" s="97"/>
      <c r="Q12" s="132">
        <f>IFERROR(I12+M12,"")</f>
        <v>0</v>
      </c>
      <c r="R12" s="100"/>
      <c r="S12" s="99" t="str">
        <f>IFERROR(K12+O12,"")</f>
        <v/>
      </c>
      <c r="T12" s="93"/>
      <c r="U12" s="99" t="str">
        <f>IFERROR(S12/Q12,"")</f>
        <v/>
      </c>
      <c r="V12" s="95"/>
      <c r="W12" s="86" t="str">
        <f t="shared" ref="W12:W43" si="5">IF(G12="x",$V$4,"")</f>
        <v/>
      </c>
      <c r="X12" s="63"/>
      <c r="Y12" s="152"/>
      <c r="Z12" s="152"/>
      <c r="AA12" s="152"/>
      <c r="AB12" s="25"/>
    </row>
    <row r="13" spans="1:33" ht="33" customHeight="1">
      <c r="A13" s="19"/>
      <c r="B13" s="101" t="str">
        <f t="shared" ref="B13:B19" si="6">IF(C13="","",B12+1)</f>
        <v/>
      </c>
      <c r="C13" s="102" t="str">
        <f t="shared" si="0"/>
        <v/>
      </c>
      <c r="D13" s="103" t="str">
        <f t="shared" ref="D13:D44" si="7">IFERROR(IF(D12+7&lt;$L$5,D12+7,""),"")</f>
        <v/>
      </c>
      <c r="E13" s="104" t="str">
        <f t="shared" ref="E13:E64" si="8">IFERROR(D13+6,"")</f>
        <v/>
      </c>
      <c r="F13" s="91" t="str">
        <f t="shared" si="1"/>
        <v/>
      </c>
      <c r="G13" s="95" t="str">
        <f t="shared" si="2"/>
        <v/>
      </c>
      <c r="H13" s="91"/>
      <c r="I13" s="93">
        <f t="shared" si="3"/>
        <v>0</v>
      </c>
      <c r="J13" s="93"/>
      <c r="K13" s="105" t="str">
        <f t="shared" si="4"/>
        <v/>
      </c>
      <c r="L13" s="95"/>
      <c r="M13" s="106"/>
      <c r="N13" s="97"/>
      <c r="O13" s="107"/>
      <c r="P13" s="97"/>
      <c r="Q13" s="131">
        <f>IFERROR(I13+M13,"")</f>
        <v>0</v>
      </c>
      <c r="R13" s="100"/>
      <c r="S13" s="108" t="str">
        <f>IFERROR(K13+O13,"")</f>
        <v/>
      </c>
      <c r="T13" s="93"/>
      <c r="U13" s="108" t="str">
        <f>IFERROR(S13/Q13,"")</f>
        <v/>
      </c>
      <c r="V13" s="95"/>
      <c r="W13" s="101" t="str">
        <f t="shared" si="5"/>
        <v/>
      </c>
      <c r="X13" s="63"/>
      <c r="Y13" s="139"/>
      <c r="Z13" s="139"/>
      <c r="AA13" s="139"/>
      <c r="AB13" s="25"/>
      <c r="AG13" s="17"/>
    </row>
    <row r="14" spans="1:33" ht="33" customHeight="1">
      <c r="A14" s="19"/>
      <c r="B14" s="101" t="str">
        <f t="shared" si="6"/>
        <v/>
      </c>
      <c r="C14" s="102" t="str">
        <f t="shared" si="0"/>
        <v/>
      </c>
      <c r="D14" s="103" t="str">
        <f t="shared" si="7"/>
        <v/>
      </c>
      <c r="E14" s="104" t="str">
        <f t="shared" si="8"/>
        <v/>
      </c>
      <c r="F14" s="91" t="str">
        <f t="shared" si="1"/>
        <v/>
      </c>
      <c r="G14" s="95" t="str">
        <f t="shared" si="2"/>
        <v/>
      </c>
      <c r="H14" s="91"/>
      <c r="I14" s="93">
        <f t="shared" si="3"/>
        <v>0</v>
      </c>
      <c r="J14" s="93"/>
      <c r="K14" s="105" t="str">
        <f t="shared" si="4"/>
        <v/>
      </c>
      <c r="L14" s="95"/>
      <c r="M14" s="106"/>
      <c r="N14" s="97"/>
      <c r="O14" s="107"/>
      <c r="P14" s="97"/>
      <c r="Q14" s="131">
        <f t="shared" ref="Q14:Q64" si="9">IFERROR(I14+M14,"")</f>
        <v>0</v>
      </c>
      <c r="R14" s="100"/>
      <c r="S14" s="108" t="str">
        <f t="shared" ref="S14:S64" si="10">IFERROR(K14+O14,"")</f>
        <v/>
      </c>
      <c r="T14" s="93"/>
      <c r="U14" s="108" t="str">
        <f t="shared" ref="U14:U64" si="11">IFERROR(S14/Q14,"")</f>
        <v/>
      </c>
      <c r="V14" s="95"/>
      <c r="W14" s="101" t="str">
        <f t="shared" si="5"/>
        <v/>
      </c>
      <c r="X14" s="63"/>
      <c r="Y14" s="139"/>
      <c r="Z14" s="139"/>
      <c r="AA14" s="139"/>
      <c r="AB14" s="25"/>
      <c r="AE14" s="18"/>
      <c r="AF14"/>
    </row>
    <row r="15" spans="1:33" ht="33" customHeight="1">
      <c r="A15" s="19"/>
      <c r="B15" s="101" t="str">
        <f t="shared" si="6"/>
        <v/>
      </c>
      <c r="C15" s="102" t="str">
        <f t="shared" si="0"/>
        <v/>
      </c>
      <c r="D15" s="103" t="str">
        <f t="shared" si="7"/>
        <v/>
      </c>
      <c r="E15" s="104" t="str">
        <f t="shared" si="8"/>
        <v/>
      </c>
      <c r="F15" s="91" t="str">
        <f t="shared" si="1"/>
        <v/>
      </c>
      <c r="G15" s="95" t="str">
        <f t="shared" si="2"/>
        <v/>
      </c>
      <c r="H15" s="91"/>
      <c r="I15" s="93">
        <f t="shared" si="3"/>
        <v>0</v>
      </c>
      <c r="J15" s="93"/>
      <c r="K15" s="105" t="str">
        <f t="shared" si="4"/>
        <v/>
      </c>
      <c r="L15" s="95"/>
      <c r="M15" s="106"/>
      <c r="N15" s="97"/>
      <c r="O15" s="107"/>
      <c r="P15" s="97"/>
      <c r="Q15" s="131">
        <f t="shared" si="9"/>
        <v>0</v>
      </c>
      <c r="R15" s="100"/>
      <c r="S15" s="108" t="str">
        <f t="shared" si="10"/>
        <v/>
      </c>
      <c r="T15" s="93"/>
      <c r="U15" s="108" t="str">
        <f t="shared" si="11"/>
        <v/>
      </c>
      <c r="V15" s="95"/>
      <c r="W15" s="101" t="str">
        <f t="shared" si="5"/>
        <v/>
      </c>
      <c r="X15" s="63"/>
      <c r="Y15" s="139"/>
      <c r="Z15" s="139"/>
      <c r="AA15" s="139"/>
      <c r="AB15" s="25"/>
    </row>
    <row r="16" spans="1:33" ht="33" customHeight="1">
      <c r="A16" s="19"/>
      <c r="B16" s="101" t="str">
        <f t="shared" si="6"/>
        <v/>
      </c>
      <c r="C16" s="102" t="str">
        <f t="shared" si="0"/>
        <v/>
      </c>
      <c r="D16" s="103" t="str">
        <f t="shared" si="7"/>
        <v/>
      </c>
      <c r="E16" s="104" t="str">
        <f t="shared" si="8"/>
        <v/>
      </c>
      <c r="F16" s="91" t="str">
        <f t="shared" si="1"/>
        <v/>
      </c>
      <c r="G16" s="95" t="str">
        <f t="shared" si="2"/>
        <v/>
      </c>
      <c r="H16" s="91"/>
      <c r="I16" s="93">
        <f t="shared" si="3"/>
        <v>0</v>
      </c>
      <c r="J16" s="93"/>
      <c r="K16" s="105" t="str">
        <f t="shared" si="4"/>
        <v/>
      </c>
      <c r="L16" s="95"/>
      <c r="M16" s="106"/>
      <c r="N16" s="97"/>
      <c r="O16" s="107"/>
      <c r="P16" s="97"/>
      <c r="Q16" s="131">
        <f t="shared" si="9"/>
        <v>0</v>
      </c>
      <c r="R16" s="100"/>
      <c r="S16" s="108" t="str">
        <f t="shared" si="10"/>
        <v/>
      </c>
      <c r="T16" s="93"/>
      <c r="U16" s="108" t="str">
        <f t="shared" si="11"/>
        <v/>
      </c>
      <c r="V16" s="95"/>
      <c r="W16" s="101" t="str">
        <f t="shared" si="5"/>
        <v/>
      </c>
      <c r="X16" s="63"/>
      <c r="Y16" s="139"/>
      <c r="Z16" s="139"/>
      <c r="AA16" s="139"/>
      <c r="AB16" s="25"/>
    </row>
    <row r="17" spans="1:31" ht="33" customHeight="1">
      <c r="A17" s="19"/>
      <c r="B17" s="101" t="str">
        <f t="shared" si="6"/>
        <v/>
      </c>
      <c r="C17" s="102" t="str">
        <f t="shared" si="0"/>
        <v/>
      </c>
      <c r="D17" s="103" t="str">
        <f t="shared" si="7"/>
        <v/>
      </c>
      <c r="E17" s="104" t="str">
        <f t="shared" si="8"/>
        <v/>
      </c>
      <c r="F17" s="91" t="str">
        <f t="shared" si="1"/>
        <v/>
      </c>
      <c r="G17" s="95" t="str">
        <f t="shared" si="2"/>
        <v/>
      </c>
      <c r="H17" s="91"/>
      <c r="I17" s="93">
        <f t="shared" si="3"/>
        <v>0</v>
      </c>
      <c r="J17" s="93"/>
      <c r="K17" s="105" t="str">
        <f t="shared" si="4"/>
        <v/>
      </c>
      <c r="L17" s="95"/>
      <c r="M17" s="106"/>
      <c r="N17" s="97"/>
      <c r="O17" s="107"/>
      <c r="P17" s="97"/>
      <c r="Q17" s="131">
        <f t="shared" si="9"/>
        <v>0</v>
      </c>
      <c r="R17" s="100"/>
      <c r="S17" s="108" t="str">
        <f t="shared" si="10"/>
        <v/>
      </c>
      <c r="T17" s="93"/>
      <c r="U17" s="108" t="str">
        <f t="shared" si="11"/>
        <v/>
      </c>
      <c r="V17" s="95"/>
      <c r="W17" s="101" t="str">
        <f t="shared" si="5"/>
        <v/>
      </c>
      <c r="X17" s="63"/>
      <c r="Y17" s="139"/>
      <c r="Z17" s="139"/>
      <c r="AA17" s="139"/>
      <c r="AB17" s="25"/>
      <c r="AD17"/>
      <c r="AE17"/>
    </row>
    <row r="18" spans="1:31" ht="33" customHeight="1">
      <c r="A18" s="19"/>
      <c r="B18" s="101" t="str">
        <f t="shared" si="6"/>
        <v/>
      </c>
      <c r="C18" s="102" t="str">
        <f t="shared" si="0"/>
        <v/>
      </c>
      <c r="D18" s="103" t="str">
        <f t="shared" si="7"/>
        <v/>
      </c>
      <c r="E18" s="104" t="str">
        <f t="shared" si="8"/>
        <v/>
      </c>
      <c r="F18" s="91" t="str">
        <f t="shared" si="1"/>
        <v/>
      </c>
      <c r="G18" s="95" t="str">
        <f t="shared" si="2"/>
        <v/>
      </c>
      <c r="H18" s="91"/>
      <c r="I18" s="93" t="str">
        <f t="shared" ref="I18:I64" si="12">IF(F18="x",$V$4,"")</f>
        <v/>
      </c>
      <c r="J18" s="93"/>
      <c r="K18" s="105" t="str">
        <f t="shared" si="4"/>
        <v/>
      </c>
      <c r="L18" s="95"/>
      <c r="M18" s="106"/>
      <c r="N18" s="97"/>
      <c r="O18" s="107"/>
      <c r="P18" s="97"/>
      <c r="Q18" s="108" t="str">
        <f t="shared" si="9"/>
        <v/>
      </c>
      <c r="R18" s="100"/>
      <c r="S18" s="108" t="str">
        <f t="shared" si="10"/>
        <v/>
      </c>
      <c r="T18" s="93"/>
      <c r="U18" s="108" t="str">
        <f t="shared" si="11"/>
        <v/>
      </c>
      <c r="V18" s="95"/>
      <c r="W18" s="101" t="str">
        <f t="shared" si="5"/>
        <v/>
      </c>
      <c r="X18" s="63"/>
      <c r="Y18" s="139"/>
      <c r="Z18" s="139"/>
      <c r="AA18" s="139"/>
      <c r="AB18" s="25"/>
    </row>
    <row r="19" spans="1:31" ht="33" customHeight="1">
      <c r="A19" s="19"/>
      <c r="B19" s="101" t="str">
        <f t="shared" si="6"/>
        <v/>
      </c>
      <c r="C19" s="102" t="str">
        <f t="shared" si="0"/>
        <v/>
      </c>
      <c r="D19" s="103" t="str">
        <f t="shared" si="7"/>
        <v/>
      </c>
      <c r="E19" s="104" t="str">
        <f t="shared" si="8"/>
        <v/>
      </c>
      <c r="F19" s="109" t="str">
        <f t="shared" si="1"/>
        <v/>
      </c>
      <c r="G19" s="95" t="str">
        <f t="shared" si="2"/>
        <v/>
      </c>
      <c r="H19" s="91"/>
      <c r="I19" s="93" t="str">
        <f t="shared" si="12"/>
        <v/>
      </c>
      <c r="J19" s="93"/>
      <c r="K19" s="105" t="str">
        <f t="shared" si="4"/>
        <v/>
      </c>
      <c r="L19" s="95"/>
      <c r="M19" s="106"/>
      <c r="N19" s="97"/>
      <c r="O19" s="107"/>
      <c r="P19" s="97"/>
      <c r="Q19" s="108" t="str">
        <f t="shared" si="9"/>
        <v/>
      </c>
      <c r="R19" s="100"/>
      <c r="S19" s="108" t="str">
        <f t="shared" si="10"/>
        <v/>
      </c>
      <c r="T19" s="93"/>
      <c r="U19" s="108" t="str">
        <f t="shared" si="11"/>
        <v/>
      </c>
      <c r="V19" s="95"/>
      <c r="W19" s="101" t="str">
        <f t="shared" si="5"/>
        <v/>
      </c>
      <c r="X19" s="63"/>
      <c r="Y19" s="139"/>
      <c r="Z19" s="139"/>
      <c r="AA19" s="139"/>
      <c r="AB19" s="25"/>
      <c r="AD19" s="6"/>
    </row>
    <row r="20" spans="1:31" ht="33" customHeight="1">
      <c r="A20" s="19"/>
      <c r="B20" s="101" t="str">
        <f>IF(C20="","",B19+1)</f>
        <v/>
      </c>
      <c r="C20" s="102" t="str">
        <f t="shared" si="0"/>
        <v/>
      </c>
      <c r="D20" s="103" t="str">
        <f t="shared" si="7"/>
        <v/>
      </c>
      <c r="E20" s="104" t="str">
        <f t="shared" si="8"/>
        <v/>
      </c>
      <c r="F20" s="91" t="str">
        <f t="shared" si="1"/>
        <v/>
      </c>
      <c r="G20" s="95" t="str">
        <f t="shared" si="2"/>
        <v/>
      </c>
      <c r="H20" s="91"/>
      <c r="I20" s="93" t="str">
        <f t="shared" si="12"/>
        <v/>
      </c>
      <c r="J20" s="93"/>
      <c r="K20" s="105" t="str">
        <f t="shared" si="4"/>
        <v/>
      </c>
      <c r="L20" s="95"/>
      <c r="M20" s="106"/>
      <c r="N20" s="97"/>
      <c r="O20" s="107"/>
      <c r="P20" s="97"/>
      <c r="Q20" s="108" t="str">
        <f t="shared" si="9"/>
        <v/>
      </c>
      <c r="R20" s="100"/>
      <c r="S20" s="108" t="str">
        <f t="shared" si="10"/>
        <v/>
      </c>
      <c r="T20" s="93"/>
      <c r="U20" s="108" t="str">
        <f t="shared" si="11"/>
        <v/>
      </c>
      <c r="V20" s="95"/>
      <c r="W20" s="101" t="str">
        <f t="shared" si="5"/>
        <v/>
      </c>
      <c r="X20" s="63"/>
      <c r="Y20" s="139"/>
      <c r="Z20" s="139"/>
      <c r="AA20" s="139"/>
      <c r="AB20" s="25"/>
      <c r="AD20" s="14"/>
    </row>
    <row r="21" spans="1:31" ht="33" customHeight="1">
      <c r="A21" s="19"/>
      <c r="B21" s="101" t="str">
        <f>IF(C21="","",B20+1)</f>
        <v/>
      </c>
      <c r="C21" s="102" t="str">
        <f t="shared" si="0"/>
        <v/>
      </c>
      <c r="D21" s="103" t="str">
        <f t="shared" si="7"/>
        <v/>
      </c>
      <c r="E21" s="104" t="str">
        <f t="shared" si="8"/>
        <v/>
      </c>
      <c r="F21" s="91" t="str">
        <f t="shared" si="1"/>
        <v/>
      </c>
      <c r="G21" s="95" t="str">
        <f t="shared" si="2"/>
        <v/>
      </c>
      <c r="H21" s="91"/>
      <c r="I21" s="93" t="str">
        <f t="shared" si="12"/>
        <v/>
      </c>
      <c r="J21" s="93"/>
      <c r="K21" s="105" t="str">
        <f t="shared" si="4"/>
        <v/>
      </c>
      <c r="L21" s="95"/>
      <c r="M21" s="106"/>
      <c r="N21" s="97"/>
      <c r="O21" s="107"/>
      <c r="P21" s="97"/>
      <c r="Q21" s="108" t="str">
        <f t="shared" si="9"/>
        <v/>
      </c>
      <c r="R21" s="100"/>
      <c r="S21" s="108" t="str">
        <f t="shared" si="10"/>
        <v/>
      </c>
      <c r="T21" s="93"/>
      <c r="U21" s="108" t="str">
        <f t="shared" si="11"/>
        <v/>
      </c>
      <c r="V21" s="95"/>
      <c r="W21" s="101" t="str">
        <f t="shared" si="5"/>
        <v/>
      </c>
      <c r="X21" s="63"/>
      <c r="Y21" s="139"/>
      <c r="Z21" s="139"/>
      <c r="AA21" s="139"/>
      <c r="AB21" s="25"/>
      <c r="AD21" s="6"/>
    </row>
    <row r="22" spans="1:31" ht="33" customHeight="1">
      <c r="A22" s="19"/>
      <c r="B22" s="130" t="str">
        <f t="shared" ref="B22:B64" si="13">IF(C22="","",B21+1)</f>
        <v/>
      </c>
      <c r="C22" s="113" t="str">
        <f t="shared" si="0"/>
        <v/>
      </c>
      <c r="D22" s="114" t="str">
        <f t="shared" si="7"/>
        <v/>
      </c>
      <c r="E22" s="115" t="str">
        <f t="shared" si="8"/>
        <v/>
      </c>
      <c r="F22" s="95" t="str">
        <f t="shared" si="1"/>
        <v/>
      </c>
      <c r="G22" s="95" t="str">
        <f t="shared" si="2"/>
        <v/>
      </c>
      <c r="H22" s="95"/>
      <c r="I22" s="112" t="str">
        <f t="shared" si="12"/>
        <v/>
      </c>
      <c r="J22" s="112"/>
      <c r="K22" s="116" t="str">
        <f t="shared" si="4"/>
        <v/>
      </c>
      <c r="L22" s="95"/>
      <c r="M22" s="106"/>
      <c r="N22" s="97"/>
      <c r="O22" s="117"/>
      <c r="P22" s="97"/>
      <c r="Q22" s="108" t="str">
        <f t="shared" si="9"/>
        <v/>
      </c>
      <c r="R22" s="100"/>
      <c r="S22" s="108" t="str">
        <f t="shared" si="10"/>
        <v/>
      </c>
      <c r="T22" s="93"/>
      <c r="U22" s="108" t="str">
        <f t="shared" si="11"/>
        <v/>
      </c>
      <c r="V22" s="95"/>
      <c r="W22" s="101" t="str">
        <f t="shared" si="5"/>
        <v/>
      </c>
      <c r="X22" s="63"/>
      <c r="Y22" s="139"/>
      <c r="Z22" s="139"/>
      <c r="AA22" s="139"/>
      <c r="AB22" s="25"/>
    </row>
    <row r="23" spans="1:31" ht="33" customHeight="1">
      <c r="A23" s="19"/>
      <c r="B23" s="130" t="str">
        <f t="shared" si="13"/>
        <v/>
      </c>
      <c r="C23" s="113" t="str">
        <f t="shared" si="0"/>
        <v/>
      </c>
      <c r="D23" s="114" t="str">
        <f t="shared" si="7"/>
        <v/>
      </c>
      <c r="E23" s="115" t="str">
        <f t="shared" si="8"/>
        <v/>
      </c>
      <c r="F23" s="95" t="str">
        <f t="shared" si="1"/>
        <v/>
      </c>
      <c r="G23" s="95" t="str">
        <f t="shared" si="2"/>
        <v/>
      </c>
      <c r="H23" s="95"/>
      <c r="I23" s="112" t="str">
        <f t="shared" si="12"/>
        <v/>
      </c>
      <c r="J23" s="112"/>
      <c r="K23" s="116" t="str">
        <f t="shared" si="4"/>
        <v/>
      </c>
      <c r="L23" s="95"/>
      <c r="M23" s="106"/>
      <c r="N23" s="97"/>
      <c r="O23" s="117"/>
      <c r="P23" s="97"/>
      <c r="Q23" s="108" t="str">
        <f t="shared" si="9"/>
        <v/>
      </c>
      <c r="R23" s="100"/>
      <c r="S23" s="108" t="str">
        <f t="shared" si="10"/>
        <v/>
      </c>
      <c r="T23" s="93"/>
      <c r="U23" s="108" t="str">
        <f t="shared" si="11"/>
        <v/>
      </c>
      <c r="V23" s="95"/>
      <c r="W23" s="101" t="str">
        <f t="shared" si="5"/>
        <v/>
      </c>
      <c r="X23" s="63"/>
      <c r="Y23" s="139"/>
      <c r="Z23" s="139"/>
      <c r="AA23" s="139"/>
      <c r="AB23" s="25"/>
    </row>
    <row r="24" spans="1:31" ht="33" customHeight="1">
      <c r="A24" s="19"/>
      <c r="B24" s="130" t="str">
        <f t="shared" si="13"/>
        <v/>
      </c>
      <c r="C24" s="113" t="str">
        <f t="shared" si="0"/>
        <v/>
      </c>
      <c r="D24" s="114" t="str">
        <f t="shared" si="7"/>
        <v/>
      </c>
      <c r="E24" s="115" t="str">
        <f t="shared" si="8"/>
        <v/>
      </c>
      <c r="F24" s="95" t="str">
        <f t="shared" si="1"/>
        <v/>
      </c>
      <c r="G24" s="95" t="str">
        <f t="shared" si="2"/>
        <v/>
      </c>
      <c r="H24" s="95"/>
      <c r="I24" s="112" t="str">
        <f t="shared" si="12"/>
        <v/>
      </c>
      <c r="J24" s="112"/>
      <c r="K24" s="116" t="str">
        <f t="shared" si="4"/>
        <v/>
      </c>
      <c r="L24" s="95"/>
      <c r="M24" s="106"/>
      <c r="N24" s="97"/>
      <c r="O24" s="117"/>
      <c r="P24" s="97"/>
      <c r="Q24" s="108" t="str">
        <f t="shared" si="9"/>
        <v/>
      </c>
      <c r="R24" s="100"/>
      <c r="S24" s="108" t="str">
        <f t="shared" si="10"/>
        <v/>
      </c>
      <c r="T24" s="93"/>
      <c r="U24" s="108" t="str">
        <f t="shared" si="11"/>
        <v/>
      </c>
      <c r="V24" s="95"/>
      <c r="W24" s="101" t="str">
        <f t="shared" si="5"/>
        <v/>
      </c>
      <c r="X24" s="63"/>
      <c r="Y24" s="139"/>
      <c r="Z24" s="139"/>
      <c r="AA24" s="139"/>
      <c r="AB24" s="25"/>
    </row>
    <row r="25" spans="1:31" ht="33" customHeight="1">
      <c r="A25" s="19"/>
      <c r="B25" s="130" t="str">
        <f t="shared" si="13"/>
        <v/>
      </c>
      <c r="C25" s="113" t="str">
        <f t="shared" si="0"/>
        <v/>
      </c>
      <c r="D25" s="114" t="str">
        <f t="shared" si="7"/>
        <v/>
      </c>
      <c r="E25" s="115" t="str">
        <f t="shared" si="8"/>
        <v/>
      </c>
      <c r="F25" s="95" t="str">
        <f t="shared" si="1"/>
        <v/>
      </c>
      <c r="G25" s="95" t="str">
        <f t="shared" si="2"/>
        <v/>
      </c>
      <c r="H25" s="95"/>
      <c r="I25" s="112" t="str">
        <f t="shared" si="12"/>
        <v/>
      </c>
      <c r="J25" s="112"/>
      <c r="K25" s="116" t="str">
        <f t="shared" si="4"/>
        <v/>
      </c>
      <c r="L25" s="95"/>
      <c r="M25" s="106"/>
      <c r="N25" s="97"/>
      <c r="O25" s="117"/>
      <c r="P25" s="97"/>
      <c r="Q25" s="108" t="str">
        <f t="shared" si="9"/>
        <v/>
      </c>
      <c r="R25" s="100"/>
      <c r="S25" s="108" t="str">
        <f t="shared" si="10"/>
        <v/>
      </c>
      <c r="T25" s="93"/>
      <c r="U25" s="108" t="str">
        <f t="shared" si="11"/>
        <v/>
      </c>
      <c r="V25" s="95"/>
      <c r="W25" s="101" t="str">
        <f t="shared" si="5"/>
        <v/>
      </c>
      <c r="X25" s="63"/>
      <c r="Y25" s="139"/>
      <c r="Z25" s="139"/>
      <c r="AA25" s="139"/>
      <c r="AB25" s="25"/>
    </row>
    <row r="26" spans="1:31" ht="33" customHeight="1">
      <c r="A26" s="19"/>
      <c r="B26" s="130" t="str">
        <f t="shared" si="13"/>
        <v/>
      </c>
      <c r="C26" s="113" t="str">
        <f t="shared" si="0"/>
        <v/>
      </c>
      <c r="D26" s="114" t="str">
        <f t="shared" si="7"/>
        <v/>
      </c>
      <c r="E26" s="115" t="str">
        <f t="shared" si="8"/>
        <v/>
      </c>
      <c r="F26" s="95" t="str">
        <f t="shared" si="1"/>
        <v/>
      </c>
      <c r="G26" s="95" t="str">
        <f t="shared" si="2"/>
        <v/>
      </c>
      <c r="H26" s="95"/>
      <c r="I26" s="112" t="str">
        <f t="shared" si="12"/>
        <v/>
      </c>
      <c r="J26" s="112"/>
      <c r="K26" s="116" t="str">
        <f t="shared" si="4"/>
        <v/>
      </c>
      <c r="L26" s="95"/>
      <c r="M26" s="118"/>
      <c r="N26" s="97"/>
      <c r="O26" s="117"/>
      <c r="P26" s="97"/>
      <c r="Q26" s="108" t="str">
        <f t="shared" si="9"/>
        <v/>
      </c>
      <c r="R26" s="100"/>
      <c r="S26" s="108" t="str">
        <f t="shared" si="10"/>
        <v/>
      </c>
      <c r="T26" s="93"/>
      <c r="U26" s="108" t="str">
        <f t="shared" si="11"/>
        <v/>
      </c>
      <c r="V26" s="95"/>
      <c r="W26" s="101" t="str">
        <f t="shared" si="5"/>
        <v/>
      </c>
      <c r="X26" s="63"/>
      <c r="Y26" s="139"/>
      <c r="Z26" s="139"/>
      <c r="AA26" s="139"/>
      <c r="AB26" s="25"/>
    </row>
    <row r="27" spans="1:31" ht="33" customHeight="1">
      <c r="A27" s="19"/>
      <c r="B27" s="130" t="str">
        <f t="shared" si="13"/>
        <v/>
      </c>
      <c r="C27" s="113" t="str">
        <f t="shared" si="0"/>
        <v/>
      </c>
      <c r="D27" s="114" t="str">
        <f t="shared" si="7"/>
        <v/>
      </c>
      <c r="E27" s="115" t="str">
        <f t="shared" si="8"/>
        <v/>
      </c>
      <c r="F27" s="95" t="str">
        <f t="shared" si="1"/>
        <v/>
      </c>
      <c r="G27" s="95" t="str">
        <f t="shared" si="2"/>
        <v/>
      </c>
      <c r="H27" s="95"/>
      <c r="I27" s="112" t="str">
        <f t="shared" si="12"/>
        <v/>
      </c>
      <c r="J27" s="112"/>
      <c r="K27" s="116" t="str">
        <f t="shared" si="4"/>
        <v/>
      </c>
      <c r="L27" s="95"/>
      <c r="M27" s="118"/>
      <c r="N27" s="97"/>
      <c r="O27" s="117"/>
      <c r="P27" s="97"/>
      <c r="Q27" s="108" t="str">
        <f t="shared" si="9"/>
        <v/>
      </c>
      <c r="R27" s="100"/>
      <c r="S27" s="108" t="str">
        <f t="shared" si="10"/>
        <v/>
      </c>
      <c r="T27" s="93"/>
      <c r="U27" s="108" t="str">
        <f t="shared" si="11"/>
        <v/>
      </c>
      <c r="V27" s="95"/>
      <c r="W27" s="101" t="str">
        <f t="shared" si="5"/>
        <v/>
      </c>
      <c r="X27" s="63"/>
      <c r="Y27" s="139"/>
      <c r="Z27" s="139"/>
      <c r="AA27" s="139"/>
      <c r="AB27" s="25"/>
    </row>
    <row r="28" spans="1:31" ht="33" customHeight="1">
      <c r="A28" s="19"/>
      <c r="B28" s="130" t="str">
        <f t="shared" si="13"/>
        <v/>
      </c>
      <c r="C28" s="113" t="str">
        <f t="shared" si="0"/>
        <v/>
      </c>
      <c r="D28" s="114" t="str">
        <f t="shared" si="7"/>
        <v/>
      </c>
      <c r="E28" s="115" t="str">
        <f t="shared" si="8"/>
        <v/>
      </c>
      <c r="F28" s="95" t="str">
        <f t="shared" si="1"/>
        <v/>
      </c>
      <c r="G28" s="95" t="str">
        <f t="shared" si="2"/>
        <v/>
      </c>
      <c r="H28" s="95"/>
      <c r="I28" s="112" t="str">
        <f t="shared" si="12"/>
        <v/>
      </c>
      <c r="J28" s="112"/>
      <c r="K28" s="116" t="str">
        <f t="shared" si="4"/>
        <v/>
      </c>
      <c r="L28" s="95"/>
      <c r="M28" s="118"/>
      <c r="N28" s="97"/>
      <c r="O28" s="117"/>
      <c r="P28" s="97"/>
      <c r="Q28" s="108" t="str">
        <f t="shared" si="9"/>
        <v/>
      </c>
      <c r="R28" s="100"/>
      <c r="S28" s="108" t="str">
        <f t="shared" si="10"/>
        <v/>
      </c>
      <c r="T28" s="93"/>
      <c r="U28" s="108" t="str">
        <f t="shared" si="11"/>
        <v/>
      </c>
      <c r="V28" s="95"/>
      <c r="W28" s="101" t="str">
        <f t="shared" si="5"/>
        <v/>
      </c>
      <c r="X28" s="63"/>
      <c r="Y28" s="139"/>
      <c r="Z28" s="139"/>
      <c r="AA28" s="139"/>
      <c r="AB28" s="25"/>
    </row>
    <row r="29" spans="1:31" ht="33" customHeight="1">
      <c r="A29" s="19"/>
      <c r="B29" s="130" t="str">
        <f t="shared" si="13"/>
        <v/>
      </c>
      <c r="C29" s="113" t="str">
        <f t="shared" si="0"/>
        <v/>
      </c>
      <c r="D29" s="114" t="str">
        <f t="shared" si="7"/>
        <v/>
      </c>
      <c r="E29" s="115" t="str">
        <f t="shared" si="8"/>
        <v/>
      </c>
      <c r="F29" s="95" t="str">
        <f t="shared" si="1"/>
        <v/>
      </c>
      <c r="G29" s="95" t="str">
        <f t="shared" si="2"/>
        <v/>
      </c>
      <c r="H29" s="95"/>
      <c r="I29" s="112" t="str">
        <f t="shared" si="12"/>
        <v/>
      </c>
      <c r="J29" s="112"/>
      <c r="K29" s="116" t="str">
        <f t="shared" si="4"/>
        <v/>
      </c>
      <c r="L29" s="95"/>
      <c r="M29" s="118"/>
      <c r="N29" s="97"/>
      <c r="O29" s="117"/>
      <c r="P29" s="97"/>
      <c r="Q29" s="108" t="str">
        <f t="shared" si="9"/>
        <v/>
      </c>
      <c r="R29" s="100"/>
      <c r="S29" s="108" t="str">
        <f t="shared" si="10"/>
        <v/>
      </c>
      <c r="T29" s="93"/>
      <c r="U29" s="108" t="str">
        <f t="shared" si="11"/>
        <v/>
      </c>
      <c r="V29" s="95"/>
      <c r="W29" s="101" t="str">
        <f t="shared" si="5"/>
        <v/>
      </c>
      <c r="X29" s="63"/>
      <c r="Y29" s="139"/>
      <c r="Z29" s="139"/>
      <c r="AA29" s="139"/>
      <c r="AB29" s="25"/>
    </row>
    <row r="30" spans="1:31" ht="33" customHeight="1">
      <c r="A30" s="19"/>
      <c r="B30" s="130" t="str">
        <f t="shared" si="13"/>
        <v/>
      </c>
      <c r="C30" s="113" t="str">
        <f t="shared" si="0"/>
        <v/>
      </c>
      <c r="D30" s="114" t="str">
        <f t="shared" si="7"/>
        <v/>
      </c>
      <c r="E30" s="115" t="str">
        <f t="shared" si="8"/>
        <v/>
      </c>
      <c r="F30" s="95" t="str">
        <f t="shared" si="1"/>
        <v/>
      </c>
      <c r="G30" s="95" t="str">
        <f t="shared" si="2"/>
        <v/>
      </c>
      <c r="H30" s="95"/>
      <c r="I30" s="112" t="str">
        <f t="shared" si="12"/>
        <v/>
      </c>
      <c r="J30" s="112"/>
      <c r="K30" s="116" t="str">
        <f t="shared" si="4"/>
        <v/>
      </c>
      <c r="L30" s="95"/>
      <c r="M30" s="118"/>
      <c r="N30" s="97"/>
      <c r="O30" s="117"/>
      <c r="P30" s="97"/>
      <c r="Q30" s="108" t="str">
        <f t="shared" si="9"/>
        <v/>
      </c>
      <c r="R30" s="100"/>
      <c r="S30" s="108" t="str">
        <f t="shared" si="10"/>
        <v/>
      </c>
      <c r="T30" s="93"/>
      <c r="U30" s="108" t="str">
        <f t="shared" si="11"/>
        <v/>
      </c>
      <c r="V30" s="95"/>
      <c r="W30" s="101" t="str">
        <f t="shared" si="5"/>
        <v/>
      </c>
      <c r="X30" s="63"/>
      <c r="Y30" s="139"/>
      <c r="Z30" s="139"/>
      <c r="AA30" s="139"/>
      <c r="AB30" s="25"/>
    </row>
    <row r="31" spans="1:31" ht="33" customHeight="1">
      <c r="A31" s="19"/>
      <c r="B31" s="130" t="str">
        <f t="shared" si="13"/>
        <v/>
      </c>
      <c r="C31" s="113" t="str">
        <f t="shared" si="0"/>
        <v/>
      </c>
      <c r="D31" s="114" t="str">
        <f t="shared" si="7"/>
        <v/>
      </c>
      <c r="E31" s="115" t="str">
        <f t="shared" si="8"/>
        <v/>
      </c>
      <c r="F31" s="95" t="str">
        <f t="shared" si="1"/>
        <v/>
      </c>
      <c r="G31" s="95" t="str">
        <f t="shared" si="2"/>
        <v/>
      </c>
      <c r="H31" s="95"/>
      <c r="I31" s="112" t="str">
        <f t="shared" si="12"/>
        <v/>
      </c>
      <c r="J31" s="112"/>
      <c r="K31" s="116" t="str">
        <f t="shared" si="4"/>
        <v/>
      </c>
      <c r="L31" s="95"/>
      <c r="M31" s="118"/>
      <c r="N31" s="97"/>
      <c r="O31" s="117"/>
      <c r="P31" s="97"/>
      <c r="Q31" s="108" t="str">
        <f t="shared" si="9"/>
        <v/>
      </c>
      <c r="R31" s="100"/>
      <c r="S31" s="108" t="str">
        <f t="shared" si="10"/>
        <v/>
      </c>
      <c r="T31" s="93"/>
      <c r="U31" s="108" t="str">
        <f t="shared" si="11"/>
        <v/>
      </c>
      <c r="V31" s="95"/>
      <c r="W31" s="101" t="str">
        <f t="shared" si="5"/>
        <v/>
      </c>
      <c r="X31" s="63"/>
      <c r="Y31" s="139"/>
      <c r="Z31" s="139"/>
      <c r="AA31" s="139"/>
      <c r="AB31" s="25"/>
    </row>
    <row r="32" spans="1:31" ht="33" customHeight="1">
      <c r="A32" s="19"/>
      <c r="B32" s="130" t="str">
        <f t="shared" si="13"/>
        <v/>
      </c>
      <c r="C32" s="113" t="str">
        <f t="shared" si="0"/>
        <v/>
      </c>
      <c r="D32" s="114" t="str">
        <f t="shared" si="7"/>
        <v/>
      </c>
      <c r="E32" s="115" t="str">
        <f t="shared" si="8"/>
        <v/>
      </c>
      <c r="F32" s="95" t="str">
        <f t="shared" si="1"/>
        <v/>
      </c>
      <c r="G32" s="95" t="str">
        <f t="shared" si="2"/>
        <v/>
      </c>
      <c r="H32" s="95"/>
      <c r="I32" s="112" t="str">
        <f t="shared" si="12"/>
        <v/>
      </c>
      <c r="J32" s="112"/>
      <c r="K32" s="116" t="str">
        <f t="shared" si="4"/>
        <v/>
      </c>
      <c r="L32" s="95"/>
      <c r="M32" s="118"/>
      <c r="N32" s="97"/>
      <c r="O32" s="117"/>
      <c r="P32" s="97"/>
      <c r="Q32" s="108" t="str">
        <f t="shared" si="9"/>
        <v/>
      </c>
      <c r="R32" s="100"/>
      <c r="S32" s="108" t="str">
        <f t="shared" si="10"/>
        <v/>
      </c>
      <c r="T32" s="93"/>
      <c r="U32" s="108" t="str">
        <f t="shared" si="11"/>
        <v/>
      </c>
      <c r="V32" s="95"/>
      <c r="W32" s="101" t="str">
        <f t="shared" si="5"/>
        <v/>
      </c>
      <c r="X32" s="63"/>
      <c r="Y32" s="139"/>
      <c r="Z32" s="139"/>
      <c r="AA32" s="139"/>
      <c r="AB32" s="25"/>
    </row>
    <row r="33" spans="1:33" ht="33" customHeight="1">
      <c r="A33" s="19"/>
      <c r="B33" s="130" t="str">
        <f t="shared" si="13"/>
        <v/>
      </c>
      <c r="C33" s="113" t="str">
        <f t="shared" si="0"/>
        <v/>
      </c>
      <c r="D33" s="114" t="str">
        <f t="shared" si="7"/>
        <v/>
      </c>
      <c r="E33" s="115" t="str">
        <f t="shared" si="8"/>
        <v/>
      </c>
      <c r="F33" s="95" t="str">
        <f t="shared" si="1"/>
        <v/>
      </c>
      <c r="G33" s="95" t="str">
        <f t="shared" si="2"/>
        <v/>
      </c>
      <c r="H33" s="95"/>
      <c r="I33" s="112" t="str">
        <f t="shared" si="12"/>
        <v/>
      </c>
      <c r="J33" s="112"/>
      <c r="K33" s="116" t="str">
        <f t="shared" si="4"/>
        <v/>
      </c>
      <c r="L33" s="95"/>
      <c r="M33" s="118"/>
      <c r="N33" s="97"/>
      <c r="O33" s="117"/>
      <c r="P33" s="97"/>
      <c r="Q33" s="108" t="str">
        <f t="shared" si="9"/>
        <v/>
      </c>
      <c r="R33" s="100"/>
      <c r="S33" s="108" t="str">
        <f t="shared" si="10"/>
        <v/>
      </c>
      <c r="T33" s="93"/>
      <c r="U33" s="108" t="str">
        <f t="shared" si="11"/>
        <v/>
      </c>
      <c r="V33" s="95"/>
      <c r="W33" s="101" t="str">
        <f t="shared" si="5"/>
        <v/>
      </c>
      <c r="X33" s="63"/>
      <c r="Y33" s="139"/>
      <c r="Z33" s="139"/>
      <c r="AA33" s="139"/>
      <c r="AB33" s="25"/>
    </row>
    <row r="34" spans="1:33" ht="33" customHeight="1">
      <c r="A34" s="19"/>
      <c r="B34" s="130" t="str">
        <f t="shared" si="13"/>
        <v/>
      </c>
      <c r="C34" s="113" t="str">
        <f t="shared" si="0"/>
        <v/>
      </c>
      <c r="D34" s="114" t="str">
        <f t="shared" si="7"/>
        <v/>
      </c>
      <c r="E34" s="115" t="str">
        <f t="shared" si="8"/>
        <v/>
      </c>
      <c r="F34" s="95" t="str">
        <f t="shared" si="1"/>
        <v/>
      </c>
      <c r="G34" s="95" t="str">
        <f t="shared" si="2"/>
        <v/>
      </c>
      <c r="H34" s="95"/>
      <c r="I34" s="112" t="str">
        <f t="shared" si="12"/>
        <v/>
      </c>
      <c r="J34" s="112"/>
      <c r="K34" s="116" t="str">
        <f t="shared" si="4"/>
        <v/>
      </c>
      <c r="L34" s="95"/>
      <c r="M34" s="118"/>
      <c r="N34" s="97"/>
      <c r="O34" s="117"/>
      <c r="P34" s="97"/>
      <c r="Q34" s="108" t="str">
        <f t="shared" si="9"/>
        <v/>
      </c>
      <c r="R34" s="100"/>
      <c r="S34" s="108" t="str">
        <f t="shared" si="10"/>
        <v/>
      </c>
      <c r="T34" s="93"/>
      <c r="U34" s="108" t="str">
        <f t="shared" si="11"/>
        <v/>
      </c>
      <c r="V34" s="95"/>
      <c r="W34" s="101" t="str">
        <f t="shared" si="5"/>
        <v/>
      </c>
      <c r="X34" s="63"/>
      <c r="Y34" s="139"/>
      <c r="Z34" s="139"/>
      <c r="AA34" s="139"/>
      <c r="AB34" s="19"/>
      <c r="AD34" s="2"/>
      <c r="AE34" s="2"/>
      <c r="AF34" s="2"/>
      <c r="AG34" s="2"/>
    </row>
    <row r="35" spans="1:33" ht="33" customHeight="1">
      <c r="A35" s="19"/>
      <c r="B35" s="130" t="str">
        <f t="shared" si="13"/>
        <v/>
      </c>
      <c r="C35" s="113" t="str">
        <f t="shared" si="0"/>
        <v/>
      </c>
      <c r="D35" s="114" t="str">
        <f t="shared" si="7"/>
        <v/>
      </c>
      <c r="E35" s="115" t="str">
        <f t="shared" si="8"/>
        <v/>
      </c>
      <c r="F35" s="95" t="str">
        <f t="shared" si="1"/>
        <v/>
      </c>
      <c r="G35" s="95" t="str">
        <f t="shared" si="2"/>
        <v/>
      </c>
      <c r="H35" s="95"/>
      <c r="I35" s="112" t="str">
        <f t="shared" si="12"/>
        <v/>
      </c>
      <c r="J35" s="112"/>
      <c r="K35" s="116" t="str">
        <f t="shared" si="4"/>
        <v/>
      </c>
      <c r="L35" s="95"/>
      <c r="M35" s="118"/>
      <c r="N35" s="97"/>
      <c r="O35" s="117"/>
      <c r="P35" s="97"/>
      <c r="Q35" s="108" t="str">
        <f t="shared" si="9"/>
        <v/>
      </c>
      <c r="R35" s="100"/>
      <c r="S35" s="108" t="str">
        <f t="shared" si="10"/>
        <v/>
      </c>
      <c r="T35" s="93"/>
      <c r="U35" s="108" t="str">
        <f t="shared" si="11"/>
        <v/>
      </c>
      <c r="V35" s="95"/>
      <c r="W35" s="101" t="str">
        <f t="shared" si="5"/>
        <v/>
      </c>
      <c r="X35" s="63"/>
      <c r="Y35" s="139"/>
      <c r="Z35" s="139"/>
      <c r="AA35" s="139"/>
      <c r="AB35" s="19"/>
      <c r="AD35" s="2"/>
      <c r="AE35" s="2"/>
      <c r="AF35" s="2"/>
      <c r="AG35" s="2"/>
    </row>
    <row r="36" spans="1:33" ht="33" customHeight="1">
      <c r="A36" s="19"/>
      <c r="B36" s="130" t="str">
        <f t="shared" si="13"/>
        <v/>
      </c>
      <c r="C36" s="113" t="str">
        <f t="shared" si="0"/>
        <v/>
      </c>
      <c r="D36" s="114" t="str">
        <f t="shared" si="7"/>
        <v/>
      </c>
      <c r="E36" s="115" t="str">
        <f t="shared" si="8"/>
        <v/>
      </c>
      <c r="F36" s="95" t="str">
        <f t="shared" si="1"/>
        <v/>
      </c>
      <c r="G36" s="95" t="str">
        <f t="shared" si="2"/>
        <v/>
      </c>
      <c r="H36" s="95"/>
      <c r="I36" s="112" t="str">
        <f t="shared" si="12"/>
        <v/>
      </c>
      <c r="J36" s="112"/>
      <c r="K36" s="116" t="str">
        <f t="shared" si="4"/>
        <v/>
      </c>
      <c r="L36" s="95"/>
      <c r="M36" s="118"/>
      <c r="N36" s="97"/>
      <c r="O36" s="117"/>
      <c r="P36" s="97"/>
      <c r="Q36" s="108" t="str">
        <f t="shared" si="9"/>
        <v/>
      </c>
      <c r="R36" s="100"/>
      <c r="S36" s="108" t="str">
        <f t="shared" si="10"/>
        <v/>
      </c>
      <c r="T36" s="93"/>
      <c r="U36" s="108" t="str">
        <f t="shared" si="11"/>
        <v/>
      </c>
      <c r="V36" s="95"/>
      <c r="W36" s="101" t="str">
        <f t="shared" si="5"/>
        <v/>
      </c>
      <c r="X36" s="63"/>
      <c r="Y36" s="139"/>
      <c r="Z36" s="139"/>
      <c r="AA36" s="139"/>
      <c r="AB36" s="25"/>
      <c r="AD36" s="2"/>
      <c r="AE36" s="2"/>
    </row>
    <row r="37" spans="1:33" ht="33" customHeight="1">
      <c r="A37" s="19"/>
      <c r="B37" s="130" t="str">
        <f t="shared" si="13"/>
        <v/>
      </c>
      <c r="C37" s="113" t="str">
        <f t="shared" si="0"/>
        <v/>
      </c>
      <c r="D37" s="114" t="str">
        <f t="shared" si="7"/>
        <v/>
      </c>
      <c r="E37" s="115" t="str">
        <f t="shared" si="8"/>
        <v/>
      </c>
      <c r="F37" s="95" t="str">
        <f t="shared" si="1"/>
        <v/>
      </c>
      <c r="G37" s="95" t="str">
        <f t="shared" si="2"/>
        <v/>
      </c>
      <c r="H37" s="95"/>
      <c r="I37" s="112" t="str">
        <f t="shared" si="12"/>
        <v/>
      </c>
      <c r="J37" s="112"/>
      <c r="K37" s="116" t="str">
        <f t="shared" si="4"/>
        <v/>
      </c>
      <c r="L37" s="95"/>
      <c r="M37" s="118"/>
      <c r="N37" s="97"/>
      <c r="O37" s="117"/>
      <c r="P37" s="97"/>
      <c r="Q37" s="108" t="str">
        <f t="shared" si="9"/>
        <v/>
      </c>
      <c r="R37" s="100"/>
      <c r="S37" s="108" t="str">
        <f t="shared" si="10"/>
        <v/>
      </c>
      <c r="T37" s="93"/>
      <c r="U37" s="108" t="str">
        <f t="shared" si="11"/>
        <v/>
      </c>
      <c r="V37" s="95"/>
      <c r="W37" s="101" t="str">
        <f t="shared" si="5"/>
        <v/>
      </c>
      <c r="X37" s="63"/>
      <c r="Y37" s="139"/>
      <c r="Z37" s="139"/>
      <c r="AA37" s="139"/>
      <c r="AB37" s="25"/>
      <c r="AD37" s="2"/>
      <c r="AE37" s="2"/>
    </row>
    <row r="38" spans="1:33" ht="33" customHeight="1">
      <c r="A38" s="19"/>
      <c r="B38" s="130" t="str">
        <f t="shared" si="13"/>
        <v/>
      </c>
      <c r="C38" s="113" t="str">
        <f t="shared" si="0"/>
        <v/>
      </c>
      <c r="D38" s="114" t="str">
        <f t="shared" si="7"/>
        <v/>
      </c>
      <c r="E38" s="115" t="str">
        <f t="shared" si="8"/>
        <v/>
      </c>
      <c r="F38" s="95" t="str">
        <f t="shared" si="1"/>
        <v/>
      </c>
      <c r="G38" s="95" t="str">
        <f t="shared" si="2"/>
        <v/>
      </c>
      <c r="H38" s="95"/>
      <c r="I38" s="112" t="str">
        <f t="shared" si="12"/>
        <v/>
      </c>
      <c r="J38" s="112"/>
      <c r="K38" s="116" t="str">
        <f t="shared" si="4"/>
        <v/>
      </c>
      <c r="L38" s="95"/>
      <c r="M38" s="118"/>
      <c r="N38" s="97"/>
      <c r="O38" s="117"/>
      <c r="P38" s="97"/>
      <c r="Q38" s="108" t="str">
        <f t="shared" si="9"/>
        <v/>
      </c>
      <c r="R38" s="100"/>
      <c r="S38" s="108" t="str">
        <f t="shared" si="10"/>
        <v/>
      </c>
      <c r="T38" s="93"/>
      <c r="U38" s="108" t="str">
        <f t="shared" si="11"/>
        <v/>
      </c>
      <c r="V38" s="95"/>
      <c r="W38" s="101" t="str">
        <f t="shared" si="5"/>
        <v/>
      </c>
      <c r="X38" s="63"/>
      <c r="Y38" s="139"/>
      <c r="Z38" s="139"/>
      <c r="AA38" s="139"/>
      <c r="AB38" s="25"/>
      <c r="AD38" s="2"/>
    </row>
    <row r="39" spans="1:33" ht="33" customHeight="1">
      <c r="A39" s="19"/>
      <c r="B39" s="130" t="str">
        <f t="shared" si="13"/>
        <v/>
      </c>
      <c r="C39" s="113" t="str">
        <f t="shared" si="0"/>
        <v/>
      </c>
      <c r="D39" s="114" t="str">
        <f t="shared" si="7"/>
        <v/>
      </c>
      <c r="E39" s="115" t="str">
        <f t="shared" si="8"/>
        <v/>
      </c>
      <c r="F39" s="95" t="str">
        <f t="shared" si="1"/>
        <v/>
      </c>
      <c r="G39" s="95" t="str">
        <f t="shared" si="2"/>
        <v/>
      </c>
      <c r="H39" s="95"/>
      <c r="I39" s="112" t="str">
        <f t="shared" si="12"/>
        <v/>
      </c>
      <c r="J39" s="112"/>
      <c r="K39" s="116" t="str">
        <f t="shared" si="4"/>
        <v/>
      </c>
      <c r="L39" s="95"/>
      <c r="M39" s="118"/>
      <c r="N39" s="97"/>
      <c r="O39" s="117"/>
      <c r="P39" s="97"/>
      <c r="Q39" s="108" t="str">
        <f t="shared" si="9"/>
        <v/>
      </c>
      <c r="R39" s="100"/>
      <c r="S39" s="108" t="str">
        <f t="shared" si="10"/>
        <v/>
      </c>
      <c r="T39" s="93"/>
      <c r="U39" s="108" t="str">
        <f t="shared" si="11"/>
        <v/>
      </c>
      <c r="V39" s="95"/>
      <c r="W39" s="101" t="str">
        <f t="shared" si="5"/>
        <v/>
      </c>
      <c r="X39" s="64"/>
      <c r="Y39" s="139"/>
      <c r="Z39" s="139"/>
      <c r="AA39" s="139"/>
      <c r="AB39" s="25"/>
      <c r="AD39" s="2"/>
    </row>
    <row r="40" spans="1:33" ht="33" customHeight="1">
      <c r="A40" s="19"/>
      <c r="B40" s="130" t="str">
        <f t="shared" si="13"/>
        <v/>
      </c>
      <c r="C40" s="113" t="str">
        <f t="shared" si="0"/>
        <v/>
      </c>
      <c r="D40" s="114" t="str">
        <f t="shared" si="7"/>
        <v/>
      </c>
      <c r="E40" s="115" t="str">
        <f t="shared" si="8"/>
        <v/>
      </c>
      <c r="F40" s="95" t="str">
        <f t="shared" si="1"/>
        <v/>
      </c>
      <c r="G40" s="95" t="str">
        <f t="shared" si="2"/>
        <v/>
      </c>
      <c r="H40" s="95"/>
      <c r="I40" s="112" t="str">
        <f t="shared" si="12"/>
        <v/>
      </c>
      <c r="J40" s="112"/>
      <c r="K40" s="116" t="str">
        <f t="shared" si="4"/>
        <v/>
      </c>
      <c r="L40" s="95"/>
      <c r="M40" s="118"/>
      <c r="N40" s="97"/>
      <c r="O40" s="117"/>
      <c r="P40" s="97"/>
      <c r="Q40" s="108" t="str">
        <f t="shared" si="9"/>
        <v/>
      </c>
      <c r="R40" s="100"/>
      <c r="S40" s="108" t="str">
        <f t="shared" si="10"/>
        <v/>
      </c>
      <c r="T40" s="93"/>
      <c r="U40" s="108" t="str">
        <f t="shared" si="11"/>
        <v/>
      </c>
      <c r="V40" s="95"/>
      <c r="W40" s="101" t="str">
        <f t="shared" si="5"/>
        <v/>
      </c>
      <c r="X40" s="64"/>
      <c r="Y40" s="139"/>
      <c r="Z40" s="139"/>
      <c r="AA40" s="139"/>
      <c r="AB40" s="25"/>
      <c r="AD40" s="2"/>
    </row>
    <row r="41" spans="1:33" ht="33" customHeight="1">
      <c r="A41" s="19"/>
      <c r="B41" s="130" t="str">
        <f t="shared" si="13"/>
        <v/>
      </c>
      <c r="C41" s="113" t="str">
        <f t="shared" si="0"/>
        <v/>
      </c>
      <c r="D41" s="114" t="str">
        <f t="shared" si="7"/>
        <v/>
      </c>
      <c r="E41" s="115" t="str">
        <f t="shared" si="8"/>
        <v/>
      </c>
      <c r="F41" s="95" t="str">
        <f t="shared" si="1"/>
        <v/>
      </c>
      <c r="G41" s="95" t="str">
        <f t="shared" si="2"/>
        <v/>
      </c>
      <c r="H41" s="95"/>
      <c r="I41" s="112" t="str">
        <f t="shared" si="12"/>
        <v/>
      </c>
      <c r="J41" s="112"/>
      <c r="K41" s="116" t="str">
        <f t="shared" si="4"/>
        <v/>
      </c>
      <c r="L41" s="95"/>
      <c r="M41" s="118"/>
      <c r="N41" s="97"/>
      <c r="O41" s="117"/>
      <c r="P41" s="97"/>
      <c r="Q41" s="108" t="str">
        <f t="shared" si="9"/>
        <v/>
      </c>
      <c r="R41" s="100"/>
      <c r="S41" s="108" t="str">
        <f t="shared" si="10"/>
        <v/>
      </c>
      <c r="T41" s="93"/>
      <c r="U41" s="108" t="str">
        <f t="shared" si="11"/>
        <v/>
      </c>
      <c r="V41" s="95"/>
      <c r="W41" s="101" t="str">
        <f t="shared" si="5"/>
        <v/>
      </c>
      <c r="X41" s="64"/>
      <c r="Y41" s="139"/>
      <c r="Z41" s="139"/>
      <c r="AA41" s="139"/>
      <c r="AB41" s="25"/>
      <c r="AD41" s="2"/>
    </row>
    <row r="42" spans="1:33" ht="33" customHeight="1">
      <c r="A42" s="19"/>
      <c r="B42" s="130" t="str">
        <f t="shared" si="13"/>
        <v/>
      </c>
      <c r="C42" s="113" t="str">
        <f t="shared" si="0"/>
        <v/>
      </c>
      <c r="D42" s="114" t="str">
        <f t="shared" si="7"/>
        <v/>
      </c>
      <c r="E42" s="115" t="str">
        <f t="shared" si="8"/>
        <v/>
      </c>
      <c r="F42" s="95" t="str">
        <f t="shared" si="1"/>
        <v/>
      </c>
      <c r="G42" s="95" t="str">
        <f t="shared" si="2"/>
        <v/>
      </c>
      <c r="H42" s="95"/>
      <c r="I42" s="112" t="str">
        <f t="shared" si="12"/>
        <v/>
      </c>
      <c r="J42" s="112"/>
      <c r="K42" s="116" t="str">
        <f t="shared" si="4"/>
        <v/>
      </c>
      <c r="L42" s="95"/>
      <c r="M42" s="118"/>
      <c r="N42" s="97"/>
      <c r="O42" s="117"/>
      <c r="P42" s="97"/>
      <c r="Q42" s="108" t="str">
        <f t="shared" si="9"/>
        <v/>
      </c>
      <c r="R42" s="100"/>
      <c r="S42" s="108" t="str">
        <f t="shared" si="10"/>
        <v/>
      </c>
      <c r="T42" s="93"/>
      <c r="U42" s="108" t="str">
        <f t="shared" si="11"/>
        <v/>
      </c>
      <c r="V42" s="95"/>
      <c r="W42" s="101" t="str">
        <f t="shared" si="5"/>
        <v/>
      </c>
      <c r="X42" s="64"/>
      <c r="Y42" s="139"/>
      <c r="Z42" s="139"/>
      <c r="AA42" s="139"/>
      <c r="AB42" s="25"/>
      <c r="AD42" s="2"/>
    </row>
    <row r="43" spans="1:33" ht="33" customHeight="1">
      <c r="A43" s="19"/>
      <c r="B43" s="130" t="str">
        <f t="shared" si="13"/>
        <v/>
      </c>
      <c r="C43" s="113" t="str">
        <f t="shared" si="0"/>
        <v/>
      </c>
      <c r="D43" s="114" t="str">
        <f t="shared" si="7"/>
        <v/>
      </c>
      <c r="E43" s="115" t="str">
        <f t="shared" si="8"/>
        <v/>
      </c>
      <c r="F43" s="95" t="str">
        <f t="shared" si="1"/>
        <v/>
      </c>
      <c r="G43" s="95" t="str">
        <f t="shared" si="2"/>
        <v/>
      </c>
      <c r="H43" s="95"/>
      <c r="I43" s="112" t="str">
        <f t="shared" si="12"/>
        <v/>
      </c>
      <c r="J43" s="112"/>
      <c r="K43" s="116" t="str">
        <f t="shared" si="4"/>
        <v/>
      </c>
      <c r="L43" s="95"/>
      <c r="M43" s="118"/>
      <c r="N43" s="97"/>
      <c r="O43" s="117"/>
      <c r="P43" s="97"/>
      <c r="Q43" s="108" t="str">
        <f t="shared" si="9"/>
        <v/>
      </c>
      <c r="R43" s="100"/>
      <c r="S43" s="108" t="str">
        <f t="shared" si="10"/>
        <v/>
      </c>
      <c r="T43" s="93"/>
      <c r="U43" s="108" t="str">
        <f t="shared" si="11"/>
        <v/>
      </c>
      <c r="V43" s="95"/>
      <c r="W43" s="101" t="str">
        <f t="shared" si="5"/>
        <v/>
      </c>
      <c r="X43" s="64"/>
      <c r="Y43" s="139"/>
      <c r="Z43" s="139"/>
      <c r="AA43" s="139"/>
      <c r="AB43" s="25"/>
      <c r="AD43" s="2"/>
    </row>
    <row r="44" spans="1:33" ht="33" customHeight="1">
      <c r="A44" s="19"/>
      <c r="B44" s="130" t="str">
        <f t="shared" si="13"/>
        <v/>
      </c>
      <c r="C44" s="113" t="str">
        <f t="shared" ref="C44:C64" si="14">IFERROR(YEAR(D44),"")</f>
        <v/>
      </c>
      <c r="D44" s="114" t="str">
        <f t="shared" si="7"/>
        <v/>
      </c>
      <c r="E44" s="115" t="str">
        <f t="shared" si="8"/>
        <v/>
      </c>
      <c r="F44" s="95" t="str">
        <f t="shared" si="1"/>
        <v/>
      </c>
      <c r="G44" s="95" t="str">
        <f t="shared" si="2"/>
        <v/>
      </c>
      <c r="H44" s="95"/>
      <c r="I44" s="112" t="str">
        <f t="shared" si="12"/>
        <v/>
      </c>
      <c r="J44" s="112"/>
      <c r="K44" s="116" t="str">
        <f t="shared" ref="K44:K64" si="15">IFERROR($AA$5*I44,"")</f>
        <v/>
      </c>
      <c r="L44" s="95"/>
      <c r="M44" s="118"/>
      <c r="N44" s="97"/>
      <c r="O44" s="117"/>
      <c r="P44" s="97"/>
      <c r="Q44" s="108" t="str">
        <f t="shared" si="9"/>
        <v/>
      </c>
      <c r="R44" s="100"/>
      <c r="S44" s="108" t="str">
        <f t="shared" si="10"/>
        <v/>
      </c>
      <c r="T44" s="93"/>
      <c r="U44" s="108" t="str">
        <f t="shared" si="11"/>
        <v/>
      </c>
      <c r="V44" s="95"/>
      <c r="W44" s="101" t="str">
        <f t="shared" ref="W44:W64" si="16">IF(G44="x",$V$4,"")</f>
        <v/>
      </c>
      <c r="X44" s="64"/>
      <c r="Y44" s="139"/>
      <c r="Z44" s="139"/>
      <c r="AA44" s="139"/>
      <c r="AB44" s="25"/>
      <c r="AD44" s="2"/>
    </row>
    <row r="45" spans="1:33" ht="33" customHeight="1">
      <c r="A45" s="19"/>
      <c r="B45" s="130" t="str">
        <f t="shared" si="13"/>
        <v/>
      </c>
      <c r="C45" s="113" t="str">
        <f t="shared" si="14"/>
        <v/>
      </c>
      <c r="D45" s="114" t="str">
        <f t="shared" ref="D45:D64" si="17">IFERROR(IF(D44+7&lt;$L$5,D44+7,""),"")</f>
        <v/>
      </c>
      <c r="E45" s="115" t="str">
        <f t="shared" si="8"/>
        <v/>
      </c>
      <c r="F45" s="95" t="str">
        <f t="shared" si="1"/>
        <v/>
      </c>
      <c r="G45" s="95" t="str">
        <f t="shared" si="2"/>
        <v/>
      </c>
      <c r="H45" s="95"/>
      <c r="I45" s="112" t="str">
        <f t="shared" si="12"/>
        <v/>
      </c>
      <c r="J45" s="112"/>
      <c r="K45" s="116" t="str">
        <f t="shared" si="15"/>
        <v/>
      </c>
      <c r="L45" s="95"/>
      <c r="M45" s="118"/>
      <c r="N45" s="97"/>
      <c r="O45" s="117"/>
      <c r="P45" s="97"/>
      <c r="Q45" s="108" t="str">
        <f t="shared" si="9"/>
        <v/>
      </c>
      <c r="R45" s="100"/>
      <c r="S45" s="108" t="str">
        <f t="shared" si="10"/>
        <v/>
      </c>
      <c r="T45" s="93"/>
      <c r="U45" s="108" t="str">
        <f t="shared" si="11"/>
        <v/>
      </c>
      <c r="V45" s="95"/>
      <c r="W45" s="101" t="str">
        <f t="shared" si="16"/>
        <v/>
      </c>
      <c r="X45" s="64"/>
      <c r="Y45" s="139"/>
      <c r="Z45" s="139"/>
      <c r="AA45" s="139"/>
      <c r="AB45" s="25"/>
      <c r="AD45" s="2"/>
    </row>
    <row r="46" spans="1:33" ht="33" customHeight="1">
      <c r="A46" s="19"/>
      <c r="B46" s="130" t="str">
        <f t="shared" si="13"/>
        <v/>
      </c>
      <c r="C46" s="113" t="str">
        <f t="shared" si="14"/>
        <v/>
      </c>
      <c r="D46" s="114" t="str">
        <f t="shared" si="17"/>
        <v/>
      </c>
      <c r="E46" s="115" t="str">
        <f t="shared" si="8"/>
        <v/>
      </c>
      <c r="F46" s="95" t="str">
        <f t="shared" si="1"/>
        <v/>
      </c>
      <c r="G46" s="95" t="str">
        <f t="shared" si="2"/>
        <v/>
      </c>
      <c r="H46" s="95"/>
      <c r="I46" s="112" t="str">
        <f t="shared" si="12"/>
        <v/>
      </c>
      <c r="J46" s="112"/>
      <c r="K46" s="116" t="str">
        <f t="shared" si="15"/>
        <v/>
      </c>
      <c r="L46" s="95"/>
      <c r="M46" s="118"/>
      <c r="N46" s="97"/>
      <c r="O46" s="117"/>
      <c r="P46" s="97"/>
      <c r="Q46" s="108" t="str">
        <f t="shared" si="9"/>
        <v/>
      </c>
      <c r="R46" s="100"/>
      <c r="S46" s="108" t="str">
        <f t="shared" si="10"/>
        <v/>
      </c>
      <c r="T46" s="93"/>
      <c r="U46" s="108" t="str">
        <f t="shared" si="11"/>
        <v/>
      </c>
      <c r="V46" s="95"/>
      <c r="W46" s="101" t="str">
        <f t="shared" si="16"/>
        <v/>
      </c>
      <c r="X46" s="64"/>
      <c r="Y46" s="139"/>
      <c r="Z46" s="139"/>
      <c r="AA46" s="139"/>
      <c r="AB46" s="25"/>
      <c r="AD46" s="2"/>
      <c r="AE46" s="2"/>
    </row>
    <row r="47" spans="1:33" ht="33" customHeight="1">
      <c r="A47" s="19"/>
      <c r="B47" s="130" t="str">
        <f t="shared" si="13"/>
        <v/>
      </c>
      <c r="C47" s="113" t="str">
        <f t="shared" si="14"/>
        <v/>
      </c>
      <c r="D47" s="114" t="str">
        <f t="shared" si="17"/>
        <v/>
      </c>
      <c r="E47" s="115" t="str">
        <f t="shared" si="8"/>
        <v/>
      </c>
      <c r="F47" s="95" t="str">
        <f t="shared" si="1"/>
        <v/>
      </c>
      <c r="G47" s="95" t="str">
        <f t="shared" si="2"/>
        <v/>
      </c>
      <c r="H47" s="95"/>
      <c r="I47" s="112" t="str">
        <f t="shared" si="12"/>
        <v/>
      </c>
      <c r="J47" s="112"/>
      <c r="K47" s="116" t="str">
        <f t="shared" si="15"/>
        <v/>
      </c>
      <c r="L47" s="95"/>
      <c r="M47" s="118"/>
      <c r="N47" s="97"/>
      <c r="O47" s="117"/>
      <c r="P47" s="97"/>
      <c r="Q47" s="108" t="str">
        <f t="shared" si="9"/>
        <v/>
      </c>
      <c r="R47" s="100"/>
      <c r="S47" s="108" t="str">
        <f t="shared" si="10"/>
        <v/>
      </c>
      <c r="T47" s="93"/>
      <c r="U47" s="108" t="str">
        <f t="shared" si="11"/>
        <v/>
      </c>
      <c r="V47" s="95"/>
      <c r="W47" s="101" t="str">
        <f t="shared" si="16"/>
        <v/>
      </c>
      <c r="X47" s="64"/>
      <c r="Y47" s="139"/>
      <c r="Z47" s="139"/>
      <c r="AA47" s="139"/>
      <c r="AB47" s="25"/>
    </row>
    <row r="48" spans="1:33" ht="33" customHeight="1">
      <c r="A48" s="19"/>
      <c r="B48" s="130" t="str">
        <f t="shared" si="13"/>
        <v/>
      </c>
      <c r="C48" s="113" t="str">
        <f t="shared" si="14"/>
        <v/>
      </c>
      <c r="D48" s="114" t="str">
        <f t="shared" si="17"/>
        <v/>
      </c>
      <c r="E48" s="115" t="str">
        <f t="shared" si="8"/>
        <v/>
      </c>
      <c r="F48" s="95" t="str">
        <f t="shared" si="1"/>
        <v/>
      </c>
      <c r="G48" s="95" t="str">
        <f t="shared" si="2"/>
        <v/>
      </c>
      <c r="H48" s="95"/>
      <c r="I48" s="112" t="str">
        <f t="shared" si="12"/>
        <v/>
      </c>
      <c r="J48" s="112"/>
      <c r="K48" s="116" t="str">
        <f t="shared" si="15"/>
        <v/>
      </c>
      <c r="L48" s="95"/>
      <c r="M48" s="118"/>
      <c r="N48" s="97"/>
      <c r="O48" s="117"/>
      <c r="P48" s="97"/>
      <c r="Q48" s="108" t="str">
        <f t="shared" si="9"/>
        <v/>
      </c>
      <c r="R48" s="100"/>
      <c r="S48" s="108" t="str">
        <f t="shared" si="10"/>
        <v/>
      </c>
      <c r="T48" s="93"/>
      <c r="U48" s="108" t="str">
        <f t="shared" si="11"/>
        <v/>
      </c>
      <c r="V48" s="95"/>
      <c r="W48" s="101" t="str">
        <f t="shared" si="16"/>
        <v/>
      </c>
      <c r="X48" s="64"/>
      <c r="Y48" s="139"/>
      <c r="Z48" s="139"/>
      <c r="AA48" s="139"/>
      <c r="AB48" s="25"/>
    </row>
    <row r="49" spans="1:28" ht="33" customHeight="1">
      <c r="A49" s="19"/>
      <c r="B49" s="130" t="str">
        <f t="shared" si="13"/>
        <v/>
      </c>
      <c r="C49" s="113" t="str">
        <f t="shared" si="14"/>
        <v/>
      </c>
      <c r="D49" s="114" t="str">
        <f t="shared" si="17"/>
        <v/>
      </c>
      <c r="E49" s="115" t="str">
        <f t="shared" si="8"/>
        <v/>
      </c>
      <c r="F49" s="95" t="str">
        <f t="shared" si="1"/>
        <v/>
      </c>
      <c r="G49" s="95" t="str">
        <f t="shared" si="2"/>
        <v/>
      </c>
      <c r="H49" s="95"/>
      <c r="I49" s="112" t="str">
        <f t="shared" si="12"/>
        <v/>
      </c>
      <c r="J49" s="112"/>
      <c r="K49" s="116" t="str">
        <f t="shared" si="15"/>
        <v/>
      </c>
      <c r="L49" s="95"/>
      <c r="M49" s="118"/>
      <c r="N49" s="97"/>
      <c r="O49" s="117"/>
      <c r="P49" s="97"/>
      <c r="Q49" s="108" t="str">
        <f t="shared" si="9"/>
        <v/>
      </c>
      <c r="R49" s="100"/>
      <c r="S49" s="108" t="str">
        <f t="shared" si="10"/>
        <v/>
      </c>
      <c r="T49" s="93"/>
      <c r="U49" s="108" t="str">
        <f t="shared" si="11"/>
        <v/>
      </c>
      <c r="V49" s="95"/>
      <c r="W49" s="101" t="str">
        <f t="shared" si="16"/>
        <v/>
      </c>
      <c r="X49" s="64"/>
      <c r="Y49" s="139"/>
      <c r="Z49" s="139"/>
      <c r="AA49" s="139"/>
      <c r="AB49" s="25"/>
    </row>
    <row r="50" spans="1:28" ht="33" customHeight="1">
      <c r="A50" s="19"/>
      <c r="B50" s="130" t="str">
        <f t="shared" si="13"/>
        <v/>
      </c>
      <c r="C50" s="113" t="str">
        <f t="shared" si="14"/>
        <v/>
      </c>
      <c r="D50" s="114" t="str">
        <f t="shared" si="17"/>
        <v/>
      </c>
      <c r="E50" s="115" t="str">
        <f t="shared" si="8"/>
        <v/>
      </c>
      <c r="F50" s="95" t="str">
        <f t="shared" si="1"/>
        <v/>
      </c>
      <c r="G50" s="95" t="str">
        <f t="shared" si="2"/>
        <v/>
      </c>
      <c r="H50" s="95"/>
      <c r="I50" s="112" t="str">
        <f t="shared" si="12"/>
        <v/>
      </c>
      <c r="J50" s="112"/>
      <c r="K50" s="116" t="str">
        <f t="shared" si="15"/>
        <v/>
      </c>
      <c r="L50" s="95"/>
      <c r="M50" s="118"/>
      <c r="N50" s="97"/>
      <c r="O50" s="117"/>
      <c r="P50" s="97"/>
      <c r="Q50" s="108" t="str">
        <f t="shared" si="9"/>
        <v/>
      </c>
      <c r="R50" s="100"/>
      <c r="S50" s="108" t="str">
        <f t="shared" si="10"/>
        <v/>
      </c>
      <c r="T50" s="93"/>
      <c r="U50" s="108" t="str">
        <f t="shared" si="11"/>
        <v/>
      </c>
      <c r="V50" s="95"/>
      <c r="W50" s="101" t="str">
        <f t="shared" si="16"/>
        <v/>
      </c>
      <c r="X50" s="64"/>
      <c r="Y50" s="139"/>
      <c r="Z50" s="139"/>
      <c r="AA50" s="139"/>
      <c r="AB50" s="25"/>
    </row>
    <row r="51" spans="1:28" ht="33" customHeight="1">
      <c r="A51" s="19"/>
      <c r="B51" s="130" t="str">
        <f t="shared" si="13"/>
        <v/>
      </c>
      <c r="C51" s="113" t="str">
        <f t="shared" si="14"/>
        <v/>
      </c>
      <c r="D51" s="114" t="str">
        <f t="shared" si="17"/>
        <v/>
      </c>
      <c r="E51" s="115" t="str">
        <f t="shared" si="8"/>
        <v/>
      </c>
      <c r="F51" s="95" t="str">
        <f t="shared" si="1"/>
        <v/>
      </c>
      <c r="G51" s="95" t="str">
        <f t="shared" si="2"/>
        <v/>
      </c>
      <c r="H51" s="95"/>
      <c r="I51" s="112" t="str">
        <f t="shared" si="12"/>
        <v/>
      </c>
      <c r="J51" s="112"/>
      <c r="K51" s="116" t="str">
        <f t="shared" si="15"/>
        <v/>
      </c>
      <c r="L51" s="95"/>
      <c r="M51" s="118"/>
      <c r="N51" s="97"/>
      <c r="O51" s="117"/>
      <c r="P51" s="97"/>
      <c r="Q51" s="108" t="str">
        <f t="shared" si="9"/>
        <v/>
      </c>
      <c r="R51" s="100"/>
      <c r="S51" s="108" t="str">
        <f t="shared" si="10"/>
        <v/>
      </c>
      <c r="T51" s="93"/>
      <c r="U51" s="108" t="str">
        <f t="shared" si="11"/>
        <v/>
      </c>
      <c r="V51" s="95"/>
      <c r="W51" s="101" t="str">
        <f t="shared" si="16"/>
        <v/>
      </c>
      <c r="X51" s="64"/>
      <c r="Y51" s="139"/>
      <c r="Z51" s="139"/>
      <c r="AA51" s="139"/>
      <c r="AB51" s="25"/>
    </row>
    <row r="52" spans="1:28" ht="33" customHeight="1">
      <c r="A52" s="19"/>
      <c r="B52" s="130" t="str">
        <f t="shared" si="13"/>
        <v/>
      </c>
      <c r="C52" s="113" t="str">
        <f t="shared" si="14"/>
        <v/>
      </c>
      <c r="D52" s="114" t="str">
        <f t="shared" si="17"/>
        <v/>
      </c>
      <c r="E52" s="115" t="str">
        <f t="shared" si="8"/>
        <v/>
      </c>
      <c r="F52" s="95" t="str">
        <f t="shared" si="1"/>
        <v/>
      </c>
      <c r="G52" s="95" t="str">
        <f t="shared" si="2"/>
        <v/>
      </c>
      <c r="H52" s="95"/>
      <c r="I52" s="112" t="str">
        <f t="shared" si="12"/>
        <v/>
      </c>
      <c r="J52" s="112"/>
      <c r="K52" s="116" t="str">
        <f t="shared" si="15"/>
        <v/>
      </c>
      <c r="L52" s="95"/>
      <c r="M52" s="118"/>
      <c r="N52" s="97"/>
      <c r="O52" s="117"/>
      <c r="P52" s="97"/>
      <c r="Q52" s="108" t="str">
        <f t="shared" si="9"/>
        <v/>
      </c>
      <c r="R52" s="100"/>
      <c r="S52" s="108" t="str">
        <f t="shared" si="10"/>
        <v/>
      </c>
      <c r="T52" s="93"/>
      <c r="U52" s="108" t="str">
        <f t="shared" si="11"/>
        <v/>
      </c>
      <c r="V52" s="95"/>
      <c r="W52" s="101" t="str">
        <f t="shared" si="16"/>
        <v/>
      </c>
      <c r="X52" s="64"/>
      <c r="Y52" s="139"/>
      <c r="Z52" s="139"/>
      <c r="AA52" s="139"/>
      <c r="AB52" s="25"/>
    </row>
    <row r="53" spans="1:28" ht="33" customHeight="1">
      <c r="A53" s="19"/>
      <c r="B53" s="130" t="str">
        <f t="shared" si="13"/>
        <v/>
      </c>
      <c r="C53" s="113" t="str">
        <f t="shared" si="14"/>
        <v/>
      </c>
      <c r="D53" s="114" t="str">
        <f t="shared" si="17"/>
        <v/>
      </c>
      <c r="E53" s="115" t="str">
        <f t="shared" si="8"/>
        <v/>
      </c>
      <c r="F53" s="95" t="str">
        <f t="shared" si="1"/>
        <v/>
      </c>
      <c r="G53" s="95" t="str">
        <f t="shared" si="2"/>
        <v/>
      </c>
      <c r="H53" s="95"/>
      <c r="I53" s="112" t="str">
        <f t="shared" si="12"/>
        <v/>
      </c>
      <c r="J53" s="112"/>
      <c r="K53" s="116" t="str">
        <f t="shared" si="15"/>
        <v/>
      </c>
      <c r="L53" s="95"/>
      <c r="M53" s="118"/>
      <c r="N53" s="97"/>
      <c r="O53" s="117"/>
      <c r="P53" s="97"/>
      <c r="Q53" s="108" t="str">
        <f t="shared" si="9"/>
        <v/>
      </c>
      <c r="R53" s="100"/>
      <c r="S53" s="108" t="str">
        <f t="shared" si="10"/>
        <v/>
      </c>
      <c r="T53" s="93"/>
      <c r="U53" s="108" t="str">
        <f t="shared" si="11"/>
        <v/>
      </c>
      <c r="V53" s="95"/>
      <c r="W53" s="101" t="str">
        <f t="shared" si="16"/>
        <v/>
      </c>
      <c r="X53" s="64"/>
      <c r="Y53" s="139"/>
      <c r="Z53" s="139"/>
      <c r="AA53" s="139"/>
      <c r="AB53" s="25"/>
    </row>
    <row r="54" spans="1:28" ht="33" customHeight="1">
      <c r="A54" s="19"/>
      <c r="B54" s="130" t="str">
        <f t="shared" si="13"/>
        <v/>
      </c>
      <c r="C54" s="113" t="str">
        <f t="shared" si="14"/>
        <v/>
      </c>
      <c r="D54" s="114" t="str">
        <f t="shared" si="17"/>
        <v/>
      </c>
      <c r="E54" s="115" t="str">
        <f t="shared" si="8"/>
        <v/>
      </c>
      <c r="F54" s="95" t="str">
        <f t="shared" ref="F54:F64" si="18">IF(D54&lt;$M$7,"x","")</f>
        <v/>
      </c>
      <c r="G54" s="95" t="str">
        <f t="shared" si="2"/>
        <v/>
      </c>
      <c r="H54" s="95"/>
      <c r="I54" s="112" t="str">
        <f t="shared" si="12"/>
        <v/>
      </c>
      <c r="J54" s="112"/>
      <c r="K54" s="116" t="str">
        <f t="shared" si="15"/>
        <v/>
      </c>
      <c r="L54" s="95"/>
      <c r="M54" s="118"/>
      <c r="N54" s="97"/>
      <c r="O54" s="117"/>
      <c r="P54" s="97"/>
      <c r="Q54" s="108" t="str">
        <f t="shared" si="9"/>
        <v/>
      </c>
      <c r="R54" s="100"/>
      <c r="S54" s="108" t="str">
        <f t="shared" si="10"/>
        <v/>
      </c>
      <c r="T54" s="93"/>
      <c r="U54" s="108" t="str">
        <f t="shared" si="11"/>
        <v/>
      </c>
      <c r="V54" s="95"/>
      <c r="W54" s="101" t="str">
        <f t="shared" si="16"/>
        <v/>
      </c>
      <c r="X54" s="64"/>
      <c r="Y54" s="139"/>
      <c r="Z54" s="139"/>
      <c r="AA54" s="139"/>
      <c r="AB54" s="25"/>
    </row>
    <row r="55" spans="1:28" ht="33" customHeight="1">
      <c r="A55" s="19"/>
      <c r="B55" s="130" t="str">
        <f t="shared" si="13"/>
        <v/>
      </c>
      <c r="C55" s="113" t="str">
        <f t="shared" si="14"/>
        <v/>
      </c>
      <c r="D55" s="114" t="str">
        <f t="shared" si="17"/>
        <v/>
      </c>
      <c r="E55" s="115" t="str">
        <f t="shared" si="8"/>
        <v/>
      </c>
      <c r="F55" s="95" t="str">
        <f t="shared" si="18"/>
        <v/>
      </c>
      <c r="G55" s="95" t="str">
        <f t="shared" si="2"/>
        <v/>
      </c>
      <c r="H55" s="95"/>
      <c r="I55" s="112" t="str">
        <f t="shared" si="12"/>
        <v/>
      </c>
      <c r="J55" s="112"/>
      <c r="K55" s="116" t="str">
        <f t="shared" si="15"/>
        <v/>
      </c>
      <c r="L55" s="95"/>
      <c r="M55" s="118"/>
      <c r="N55" s="97"/>
      <c r="O55" s="117"/>
      <c r="P55" s="97"/>
      <c r="Q55" s="108" t="str">
        <f t="shared" si="9"/>
        <v/>
      </c>
      <c r="R55" s="100"/>
      <c r="S55" s="108" t="str">
        <f t="shared" si="10"/>
        <v/>
      </c>
      <c r="T55" s="93"/>
      <c r="U55" s="108" t="str">
        <f t="shared" si="11"/>
        <v/>
      </c>
      <c r="V55" s="95"/>
      <c r="W55" s="101" t="str">
        <f t="shared" si="16"/>
        <v/>
      </c>
      <c r="X55" s="64"/>
      <c r="Y55" s="139"/>
      <c r="Z55" s="139"/>
      <c r="AA55" s="139"/>
      <c r="AB55" s="25"/>
    </row>
    <row r="56" spans="1:28" ht="33" customHeight="1">
      <c r="A56" s="19"/>
      <c r="B56" s="130" t="str">
        <f t="shared" si="13"/>
        <v/>
      </c>
      <c r="C56" s="113" t="str">
        <f t="shared" si="14"/>
        <v/>
      </c>
      <c r="D56" s="114" t="str">
        <f t="shared" si="17"/>
        <v/>
      </c>
      <c r="E56" s="115" t="str">
        <f t="shared" si="8"/>
        <v/>
      </c>
      <c r="F56" s="95" t="str">
        <f t="shared" si="18"/>
        <v/>
      </c>
      <c r="G56" s="95" t="str">
        <f t="shared" si="2"/>
        <v/>
      </c>
      <c r="H56" s="95"/>
      <c r="I56" s="112" t="str">
        <f t="shared" si="12"/>
        <v/>
      </c>
      <c r="J56" s="112"/>
      <c r="K56" s="116" t="str">
        <f t="shared" si="15"/>
        <v/>
      </c>
      <c r="L56" s="95"/>
      <c r="M56" s="118"/>
      <c r="N56" s="97"/>
      <c r="O56" s="117"/>
      <c r="P56" s="97"/>
      <c r="Q56" s="108" t="str">
        <f t="shared" si="9"/>
        <v/>
      </c>
      <c r="R56" s="100"/>
      <c r="S56" s="108" t="str">
        <f t="shared" si="10"/>
        <v/>
      </c>
      <c r="T56" s="93"/>
      <c r="U56" s="108" t="str">
        <f t="shared" si="11"/>
        <v/>
      </c>
      <c r="V56" s="95"/>
      <c r="W56" s="101" t="str">
        <f t="shared" si="16"/>
        <v/>
      </c>
      <c r="X56" s="64"/>
      <c r="Y56" s="139"/>
      <c r="Z56" s="139"/>
      <c r="AA56" s="139"/>
      <c r="AB56" s="25"/>
    </row>
    <row r="57" spans="1:28" ht="33" customHeight="1">
      <c r="A57" s="19"/>
      <c r="B57" s="130" t="str">
        <f t="shared" si="13"/>
        <v/>
      </c>
      <c r="C57" s="113" t="str">
        <f t="shared" si="14"/>
        <v/>
      </c>
      <c r="D57" s="114" t="str">
        <f t="shared" si="17"/>
        <v/>
      </c>
      <c r="E57" s="115" t="str">
        <f t="shared" si="8"/>
        <v/>
      </c>
      <c r="F57" s="95" t="str">
        <f t="shared" si="18"/>
        <v/>
      </c>
      <c r="G57" s="95" t="str">
        <f t="shared" si="2"/>
        <v/>
      </c>
      <c r="H57" s="95"/>
      <c r="I57" s="112" t="str">
        <f t="shared" si="12"/>
        <v/>
      </c>
      <c r="J57" s="112"/>
      <c r="K57" s="116" t="str">
        <f t="shared" si="15"/>
        <v/>
      </c>
      <c r="L57" s="95"/>
      <c r="M57" s="118"/>
      <c r="N57" s="97"/>
      <c r="O57" s="117"/>
      <c r="P57" s="97"/>
      <c r="Q57" s="108" t="str">
        <f t="shared" si="9"/>
        <v/>
      </c>
      <c r="R57" s="100"/>
      <c r="S57" s="108" t="str">
        <f t="shared" si="10"/>
        <v/>
      </c>
      <c r="T57" s="93"/>
      <c r="U57" s="108" t="str">
        <f t="shared" si="11"/>
        <v/>
      </c>
      <c r="V57" s="95"/>
      <c r="W57" s="101" t="str">
        <f t="shared" si="16"/>
        <v/>
      </c>
      <c r="X57" s="64"/>
      <c r="Y57" s="139"/>
      <c r="Z57" s="139"/>
      <c r="AA57" s="139"/>
      <c r="AB57" s="25"/>
    </row>
    <row r="58" spans="1:28" ht="33" customHeight="1">
      <c r="A58" s="19"/>
      <c r="B58" s="130" t="str">
        <f t="shared" si="13"/>
        <v/>
      </c>
      <c r="C58" s="113" t="str">
        <f t="shared" si="14"/>
        <v/>
      </c>
      <c r="D58" s="114" t="str">
        <f t="shared" si="17"/>
        <v/>
      </c>
      <c r="E58" s="115" t="str">
        <f t="shared" si="8"/>
        <v/>
      </c>
      <c r="F58" s="95" t="str">
        <f t="shared" si="18"/>
        <v/>
      </c>
      <c r="G58" s="95" t="str">
        <f t="shared" si="2"/>
        <v/>
      </c>
      <c r="H58" s="95"/>
      <c r="I58" s="112" t="str">
        <f t="shared" si="12"/>
        <v/>
      </c>
      <c r="J58" s="112"/>
      <c r="K58" s="116" t="str">
        <f t="shared" si="15"/>
        <v/>
      </c>
      <c r="L58" s="95"/>
      <c r="M58" s="118"/>
      <c r="N58" s="97"/>
      <c r="O58" s="117"/>
      <c r="P58" s="97"/>
      <c r="Q58" s="108" t="str">
        <f t="shared" si="9"/>
        <v/>
      </c>
      <c r="R58" s="100"/>
      <c r="S58" s="108" t="str">
        <f t="shared" si="10"/>
        <v/>
      </c>
      <c r="T58" s="93"/>
      <c r="U58" s="108" t="str">
        <f t="shared" si="11"/>
        <v/>
      </c>
      <c r="V58" s="95"/>
      <c r="W58" s="101" t="str">
        <f t="shared" si="16"/>
        <v/>
      </c>
      <c r="X58" s="64"/>
      <c r="Y58" s="139"/>
      <c r="Z58" s="139"/>
      <c r="AA58" s="139"/>
      <c r="AB58" s="25"/>
    </row>
    <row r="59" spans="1:28" ht="33" customHeight="1">
      <c r="A59" s="19"/>
      <c r="B59" s="130" t="str">
        <f t="shared" si="13"/>
        <v/>
      </c>
      <c r="C59" s="113" t="str">
        <f t="shared" si="14"/>
        <v/>
      </c>
      <c r="D59" s="114" t="str">
        <f t="shared" si="17"/>
        <v/>
      </c>
      <c r="E59" s="115" t="str">
        <f t="shared" si="8"/>
        <v/>
      </c>
      <c r="F59" s="95" t="str">
        <f t="shared" si="18"/>
        <v/>
      </c>
      <c r="G59" s="95" t="str">
        <f t="shared" si="2"/>
        <v/>
      </c>
      <c r="H59" s="95"/>
      <c r="I59" s="112" t="str">
        <f t="shared" si="12"/>
        <v/>
      </c>
      <c r="J59" s="112"/>
      <c r="K59" s="116" t="str">
        <f t="shared" si="15"/>
        <v/>
      </c>
      <c r="L59" s="95"/>
      <c r="M59" s="118"/>
      <c r="N59" s="97"/>
      <c r="O59" s="117"/>
      <c r="P59" s="97"/>
      <c r="Q59" s="108" t="str">
        <f t="shared" si="9"/>
        <v/>
      </c>
      <c r="R59" s="100"/>
      <c r="S59" s="108" t="str">
        <f t="shared" si="10"/>
        <v/>
      </c>
      <c r="T59" s="93"/>
      <c r="U59" s="108" t="str">
        <f t="shared" si="11"/>
        <v/>
      </c>
      <c r="V59" s="95"/>
      <c r="W59" s="101" t="str">
        <f t="shared" si="16"/>
        <v/>
      </c>
      <c r="X59" s="64"/>
      <c r="Y59" s="139"/>
      <c r="Z59" s="139"/>
      <c r="AA59" s="139"/>
      <c r="AB59" s="25"/>
    </row>
    <row r="60" spans="1:28" ht="33" customHeight="1">
      <c r="A60" s="19"/>
      <c r="B60" s="130" t="str">
        <f t="shared" si="13"/>
        <v/>
      </c>
      <c r="C60" s="113" t="str">
        <f t="shared" si="14"/>
        <v/>
      </c>
      <c r="D60" s="114" t="str">
        <f t="shared" si="17"/>
        <v/>
      </c>
      <c r="E60" s="115" t="str">
        <f t="shared" si="8"/>
        <v/>
      </c>
      <c r="F60" s="95" t="str">
        <f t="shared" si="18"/>
        <v/>
      </c>
      <c r="G60" s="95" t="str">
        <f t="shared" si="2"/>
        <v/>
      </c>
      <c r="H60" s="95"/>
      <c r="I60" s="112" t="str">
        <f t="shared" si="12"/>
        <v/>
      </c>
      <c r="J60" s="112"/>
      <c r="K60" s="116" t="str">
        <f t="shared" si="15"/>
        <v/>
      </c>
      <c r="L60" s="95"/>
      <c r="M60" s="118"/>
      <c r="N60" s="97"/>
      <c r="O60" s="117"/>
      <c r="P60" s="97"/>
      <c r="Q60" s="108" t="str">
        <f t="shared" si="9"/>
        <v/>
      </c>
      <c r="R60" s="100"/>
      <c r="S60" s="108" t="str">
        <f t="shared" si="10"/>
        <v/>
      </c>
      <c r="T60" s="93"/>
      <c r="U60" s="108" t="str">
        <f t="shared" si="11"/>
        <v/>
      </c>
      <c r="V60" s="95"/>
      <c r="W60" s="101" t="str">
        <f t="shared" si="16"/>
        <v/>
      </c>
      <c r="X60" s="64"/>
      <c r="Y60" s="139"/>
      <c r="Z60" s="139"/>
      <c r="AA60" s="139"/>
      <c r="AB60" s="25"/>
    </row>
    <row r="61" spans="1:28" ht="33" customHeight="1">
      <c r="A61" s="19"/>
      <c r="B61" s="130" t="str">
        <f t="shared" si="13"/>
        <v/>
      </c>
      <c r="C61" s="113" t="str">
        <f t="shared" si="14"/>
        <v/>
      </c>
      <c r="D61" s="114" t="str">
        <f t="shared" si="17"/>
        <v/>
      </c>
      <c r="E61" s="115" t="str">
        <f t="shared" si="8"/>
        <v/>
      </c>
      <c r="F61" s="95" t="str">
        <f t="shared" si="18"/>
        <v/>
      </c>
      <c r="G61" s="95" t="str">
        <f t="shared" si="2"/>
        <v/>
      </c>
      <c r="H61" s="95"/>
      <c r="I61" s="112" t="str">
        <f t="shared" si="12"/>
        <v/>
      </c>
      <c r="J61" s="112"/>
      <c r="K61" s="116" t="str">
        <f t="shared" si="15"/>
        <v/>
      </c>
      <c r="L61" s="95"/>
      <c r="M61" s="118"/>
      <c r="N61" s="97"/>
      <c r="O61" s="117"/>
      <c r="P61" s="97"/>
      <c r="Q61" s="108" t="str">
        <f t="shared" si="9"/>
        <v/>
      </c>
      <c r="R61" s="100"/>
      <c r="S61" s="108" t="str">
        <f t="shared" si="10"/>
        <v/>
      </c>
      <c r="T61" s="93"/>
      <c r="U61" s="108" t="str">
        <f t="shared" si="11"/>
        <v/>
      </c>
      <c r="V61" s="95"/>
      <c r="W61" s="101" t="str">
        <f t="shared" si="16"/>
        <v/>
      </c>
      <c r="X61" s="64"/>
      <c r="Y61" s="139"/>
      <c r="Z61" s="139"/>
      <c r="AA61" s="139"/>
      <c r="AB61" s="25"/>
    </row>
    <row r="62" spans="1:28" ht="33" customHeight="1">
      <c r="A62" s="19"/>
      <c r="B62" s="130" t="str">
        <f t="shared" si="13"/>
        <v/>
      </c>
      <c r="C62" s="113" t="str">
        <f t="shared" si="14"/>
        <v/>
      </c>
      <c r="D62" s="114" t="str">
        <f t="shared" si="17"/>
        <v/>
      </c>
      <c r="E62" s="115" t="str">
        <f t="shared" si="8"/>
        <v/>
      </c>
      <c r="F62" s="95" t="str">
        <f t="shared" si="18"/>
        <v/>
      </c>
      <c r="G62" s="95" t="str">
        <f>IF(AND(D62&gt;=$M$7,C62&lt;&gt;""),"x","")</f>
        <v/>
      </c>
      <c r="H62" s="95"/>
      <c r="I62" s="112" t="str">
        <f t="shared" si="12"/>
        <v/>
      </c>
      <c r="J62" s="112"/>
      <c r="K62" s="116" t="str">
        <f t="shared" si="15"/>
        <v/>
      </c>
      <c r="L62" s="95"/>
      <c r="M62" s="118"/>
      <c r="N62" s="97"/>
      <c r="O62" s="117"/>
      <c r="P62" s="97"/>
      <c r="Q62" s="108" t="str">
        <f t="shared" si="9"/>
        <v/>
      </c>
      <c r="R62" s="100"/>
      <c r="S62" s="108" t="str">
        <f t="shared" si="10"/>
        <v/>
      </c>
      <c r="T62" s="93"/>
      <c r="U62" s="108" t="str">
        <f t="shared" si="11"/>
        <v/>
      </c>
      <c r="V62" s="95"/>
      <c r="W62" s="101" t="str">
        <f t="shared" si="16"/>
        <v/>
      </c>
      <c r="X62" s="64"/>
      <c r="Y62" s="139"/>
      <c r="Z62" s="139"/>
      <c r="AA62" s="139"/>
      <c r="AB62" s="25"/>
    </row>
    <row r="63" spans="1:28" ht="33" customHeight="1">
      <c r="A63" s="19"/>
      <c r="B63" s="130" t="str">
        <f t="shared" si="13"/>
        <v/>
      </c>
      <c r="C63" s="113" t="str">
        <f t="shared" si="14"/>
        <v/>
      </c>
      <c r="D63" s="114" t="str">
        <f t="shared" si="17"/>
        <v/>
      </c>
      <c r="E63" s="115" t="str">
        <f t="shared" si="8"/>
        <v/>
      </c>
      <c r="F63" s="95" t="str">
        <f t="shared" si="18"/>
        <v/>
      </c>
      <c r="G63" s="95" t="str">
        <f>IF(AND(D63&gt;=$M$7,C63&lt;&gt;""),"x","")</f>
        <v/>
      </c>
      <c r="H63" s="95"/>
      <c r="I63" s="112" t="str">
        <f t="shared" si="12"/>
        <v/>
      </c>
      <c r="J63" s="112"/>
      <c r="K63" s="116" t="str">
        <f t="shared" si="15"/>
        <v/>
      </c>
      <c r="L63" s="95"/>
      <c r="M63" s="118"/>
      <c r="N63" s="97"/>
      <c r="O63" s="117"/>
      <c r="P63" s="97"/>
      <c r="Q63" s="108" t="str">
        <f t="shared" si="9"/>
        <v/>
      </c>
      <c r="R63" s="100"/>
      <c r="S63" s="108" t="str">
        <f t="shared" si="10"/>
        <v/>
      </c>
      <c r="T63" s="93"/>
      <c r="U63" s="108" t="str">
        <f t="shared" si="11"/>
        <v/>
      </c>
      <c r="V63" s="95"/>
      <c r="W63" s="101" t="str">
        <f t="shared" si="16"/>
        <v/>
      </c>
      <c r="X63" s="64"/>
      <c r="Y63" s="139"/>
      <c r="Z63" s="139"/>
      <c r="AA63" s="139"/>
      <c r="AB63" s="25"/>
    </row>
    <row r="64" spans="1:28" ht="33" customHeight="1">
      <c r="A64" s="19"/>
      <c r="B64" s="130" t="str">
        <f t="shared" si="13"/>
        <v/>
      </c>
      <c r="C64" s="113" t="str">
        <f t="shared" si="14"/>
        <v/>
      </c>
      <c r="D64" s="114" t="str">
        <f t="shared" si="17"/>
        <v/>
      </c>
      <c r="E64" s="119" t="str">
        <f t="shared" si="8"/>
        <v/>
      </c>
      <c r="F64" s="95" t="str">
        <f t="shared" si="18"/>
        <v/>
      </c>
      <c r="G64" s="95" t="str">
        <f t="shared" ref="G64" si="19">IF(AND(D64&gt;$M$7,C64&lt;&gt;""),"x","")</f>
        <v/>
      </c>
      <c r="H64" s="95"/>
      <c r="I64" s="112" t="str">
        <f t="shared" si="12"/>
        <v/>
      </c>
      <c r="J64" s="112"/>
      <c r="K64" s="116" t="str">
        <f t="shared" si="15"/>
        <v/>
      </c>
      <c r="L64" s="95"/>
      <c r="M64" s="118"/>
      <c r="N64" s="97"/>
      <c r="O64" s="117"/>
      <c r="P64" s="97"/>
      <c r="Q64" s="108" t="str">
        <f t="shared" si="9"/>
        <v/>
      </c>
      <c r="R64" s="100"/>
      <c r="S64" s="108" t="str">
        <f t="shared" si="10"/>
        <v/>
      </c>
      <c r="T64" s="93"/>
      <c r="U64" s="108" t="str">
        <f t="shared" si="11"/>
        <v/>
      </c>
      <c r="V64" s="95"/>
      <c r="W64" s="101" t="str">
        <f t="shared" si="16"/>
        <v/>
      </c>
      <c r="X64" s="64"/>
      <c r="Y64" s="139"/>
      <c r="Z64" s="139"/>
      <c r="AA64" s="139"/>
      <c r="AB64" s="19"/>
    </row>
    <row r="65" spans="2:27">
      <c r="B65" s="9"/>
      <c r="C65" s="10"/>
      <c r="D65" s="10"/>
      <c r="O65" s="11"/>
      <c r="Q65" s="15"/>
      <c r="R65" s="7"/>
      <c r="S65" s="15"/>
      <c r="T65" s="7"/>
      <c r="U65" s="15"/>
      <c r="V65" s="3"/>
      <c r="W65" s="12"/>
      <c r="Y65" s="5"/>
      <c r="Z65" s="5"/>
      <c r="AA65" s="5"/>
    </row>
    <row r="66" spans="2:27">
      <c r="Q66" s="16"/>
      <c r="R66" s="7"/>
      <c r="S66" s="16"/>
      <c r="T66" s="6"/>
      <c r="U66" s="16"/>
    </row>
    <row r="67" spans="2:27">
      <c r="Q67" s="16"/>
      <c r="R67" s="7"/>
      <c r="S67" s="16"/>
      <c r="T67" s="6"/>
      <c r="U67" s="16"/>
    </row>
    <row r="68" spans="2:27">
      <c r="Q68" s="16"/>
      <c r="R68" s="7"/>
      <c r="S68" s="16"/>
      <c r="T68" s="6"/>
      <c r="U68" s="16"/>
    </row>
  </sheetData>
  <sheetProtection algorithmName="SHA-512" hashValue="ihBlamkLAqXdNcRWkIr2HOlbOcjPd8gDieThZJvmX8G9dCRCY7CdCDSr5IKXfy+ryebPrWOpOKDbvC+3LbT1FA==" saltValue="nDIzP9DTGKfEhnsxH28Wxg==" spinCount="100000" sheet="1" objects="1" scenarios="1"/>
  <mergeCells count="75">
    <mergeCell ref="L4:M4"/>
    <mergeCell ref="L5:M5"/>
    <mergeCell ref="V4:W4"/>
    <mergeCell ref="O4:U4"/>
    <mergeCell ref="O5:U5"/>
    <mergeCell ref="V5:W5"/>
    <mergeCell ref="Z2:AA2"/>
    <mergeCell ref="B2:K2"/>
    <mergeCell ref="M2:Y2"/>
    <mergeCell ref="Y12:AA12"/>
    <mergeCell ref="Y13:AA13"/>
    <mergeCell ref="B11:D11"/>
    <mergeCell ref="M8:O8"/>
    <mergeCell ref="W8:W10"/>
    <mergeCell ref="Q8:U8"/>
    <mergeCell ref="I8:K8"/>
    <mergeCell ref="I4:K4"/>
    <mergeCell ref="I5:K5"/>
    <mergeCell ref="H6:K6"/>
    <mergeCell ref="Y4:Z4"/>
    <mergeCell ref="Y5:Z5"/>
    <mergeCell ref="O6:U6"/>
    <mergeCell ref="Y14:AA14"/>
    <mergeCell ref="Y15:AA15"/>
    <mergeCell ref="Y16:AA16"/>
    <mergeCell ref="Y17:AA17"/>
    <mergeCell ref="Y18:AA18"/>
    <mergeCell ref="Y19:AA19"/>
    <mergeCell ref="Y20:AA20"/>
    <mergeCell ref="Y21:AA21"/>
    <mergeCell ref="Y22:AA22"/>
    <mergeCell ref="Y23:AA23"/>
    <mergeCell ref="Y24:AA24"/>
    <mergeCell ref="Y25:AA25"/>
    <mergeCell ref="Y26:AA26"/>
    <mergeCell ref="Y27:AA27"/>
    <mergeCell ref="Y28:AA28"/>
    <mergeCell ref="Y29:AA29"/>
    <mergeCell ref="Y30:AA30"/>
    <mergeCell ref="Y31:AA31"/>
    <mergeCell ref="Y32:AA32"/>
    <mergeCell ref="Y33:AA33"/>
    <mergeCell ref="Y34:AA34"/>
    <mergeCell ref="Y35:AA35"/>
    <mergeCell ref="Y36:AA36"/>
    <mergeCell ref="Y37:AA37"/>
    <mergeCell ref="Y38:AA38"/>
    <mergeCell ref="Y39:AA39"/>
    <mergeCell ref="Y40:AA40"/>
    <mergeCell ref="Y41:AA41"/>
    <mergeCell ref="Y42:AA42"/>
    <mergeCell ref="Y43:AA43"/>
    <mergeCell ref="Y52:AA52"/>
    <mergeCell ref="Y53:AA53"/>
    <mergeCell ref="Y44:AA44"/>
    <mergeCell ref="Y45:AA45"/>
    <mergeCell ref="Y46:AA46"/>
    <mergeCell ref="Y47:AA47"/>
    <mergeCell ref="Y48:AA48"/>
    <mergeCell ref="Y64:AA64"/>
    <mergeCell ref="Y11:AA11"/>
    <mergeCell ref="Y8:AA10"/>
    <mergeCell ref="Y59:AA59"/>
    <mergeCell ref="Y60:AA60"/>
    <mergeCell ref="Y61:AA61"/>
    <mergeCell ref="Y62:AA62"/>
    <mergeCell ref="Y63:AA63"/>
    <mergeCell ref="Y54:AA54"/>
    <mergeCell ref="Y55:AA55"/>
    <mergeCell ref="Y56:AA56"/>
    <mergeCell ref="Y57:AA57"/>
    <mergeCell ref="Y58:AA58"/>
    <mergeCell ref="Y49:AA49"/>
    <mergeCell ref="Y50:AA50"/>
    <mergeCell ref="Y51:AA51"/>
  </mergeCells>
  <phoneticPr fontId="1" type="noConversion"/>
  <conditionalFormatting sqref="I12:L64">
    <cfRule type="expression" dxfId="20" priority="36">
      <formula>I12=0</formula>
    </cfRule>
  </conditionalFormatting>
  <conditionalFormatting sqref="M11">
    <cfRule type="expression" dxfId="19" priority="1">
      <formula>$M$11&lt;&gt;0</formula>
    </cfRule>
  </conditionalFormatting>
  <conditionalFormatting sqref="M12">
    <cfRule type="expression" dxfId="18" priority="3">
      <formula>D12&lt;&gt;""</formula>
    </cfRule>
  </conditionalFormatting>
  <conditionalFormatting sqref="M13:M64">
    <cfRule type="expression" dxfId="17" priority="2">
      <formula>D13&lt;&gt;""</formula>
    </cfRule>
  </conditionalFormatting>
  <conditionalFormatting sqref="O11">
    <cfRule type="expression" dxfId="16" priority="20">
      <formula>$O$11&lt;&gt;0</formula>
    </cfRule>
  </conditionalFormatting>
  <conditionalFormatting sqref="O12">
    <cfRule type="expression" dxfId="15" priority="5">
      <formula>D12&lt;&gt;""</formula>
    </cfRule>
  </conditionalFormatting>
  <conditionalFormatting sqref="O13:O64">
    <cfRule type="expression" dxfId="14" priority="4">
      <formula>D13&lt;&gt;""</formula>
    </cfRule>
  </conditionalFormatting>
  <conditionalFormatting sqref="Q12">
    <cfRule type="expression" dxfId="13" priority="7">
      <formula>D12&lt;&gt;""</formula>
    </cfRule>
  </conditionalFormatting>
  <conditionalFormatting sqref="Q13:Q64">
    <cfRule type="expression" dxfId="12" priority="6">
      <formula>D13&lt;&gt;""</formula>
    </cfRule>
  </conditionalFormatting>
  <conditionalFormatting sqref="S11">
    <cfRule type="expression" dxfId="11" priority="22">
      <formula>$O$11&lt;&gt;0</formula>
    </cfRule>
  </conditionalFormatting>
  <conditionalFormatting sqref="S12">
    <cfRule type="expression" dxfId="10" priority="9">
      <formula>D12&lt;&gt;""</formula>
    </cfRule>
  </conditionalFormatting>
  <conditionalFormatting sqref="S13:S64">
    <cfRule type="expression" dxfId="9" priority="8">
      <formula>D13&lt;&gt;""</formula>
    </cfRule>
  </conditionalFormatting>
  <conditionalFormatting sqref="U12">
    <cfRule type="expression" dxfId="8" priority="11">
      <formula>D12&lt;&gt;""</formula>
    </cfRule>
  </conditionalFormatting>
  <conditionalFormatting sqref="U13:U64">
    <cfRule type="expression" dxfId="7" priority="10">
      <formula>D13&lt;&gt;""</formula>
    </cfRule>
  </conditionalFormatting>
  <conditionalFormatting sqref="W12">
    <cfRule type="expression" dxfId="6" priority="13">
      <formula>D12&lt;&gt;""</formula>
    </cfRule>
  </conditionalFormatting>
  <conditionalFormatting sqref="W13:W64">
    <cfRule type="expression" dxfId="5" priority="12">
      <formula>D13&lt;&gt;""</formula>
    </cfRule>
  </conditionalFormatting>
  <conditionalFormatting sqref="Y11:AA11">
    <cfRule type="expression" dxfId="4" priority="33">
      <formula>$O$11&lt;&gt;0</formula>
    </cfRule>
  </conditionalFormatting>
  <conditionalFormatting sqref="Y12:AA12">
    <cfRule type="expression" dxfId="3" priority="24">
      <formula>D12&lt;&gt;""</formula>
    </cfRule>
  </conditionalFormatting>
  <conditionalFormatting sqref="Y13:AA64">
    <cfRule type="expression" dxfId="2" priority="15">
      <formula>D13&lt;&gt;""</formula>
    </cfRule>
  </conditionalFormatting>
  <conditionalFormatting sqref="AA4">
    <cfRule type="expression" dxfId="1" priority="19">
      <formula>$O$11&lt;&gt;0</formula>
    </cfRule>
  </conditionalFormatting>
  <conditionalFormatting sqref="AA7">
    <cfRule type="expression" dxfId="0" priority="46">
      <formula>$V$5&lt;2</formula>
    </cfRule>
  </conditionalFormatting>
  <pageMargins left="0.23622047244094491" right="0.23622047244094491" top="0.19685039370078741" bottom="0" header="0" footer="0"/>
  <pageSetup paperSize="9" scale="65" fitToHeight="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83A98-39A7-4A18-A050-296EB58ECD6C}">
  <dimension ref="B2:B74"/>
  <sheetViews>
    <sheetView showGridLines="0" workbookViewId="0">
      <selection activeCell="B2" sqref="B2"/>
    </sheetView>
  </sheetViews>
  <sheetFormatPr baseColWidth="10" defaultRowHeight="14.4"/>
  <cols>
    <col min="1" max="1" width="5.44140625" customWidth="1"/>
    <col min="2" max="2" width="116.88671875" bestFit="1" customWidth="1"/>
  </cols>
  <sheetData>
    <row r="2" spans="2:2" ht="25.8">
      <c r="B2" s="138" t="s">
        <v>36</v>
      </c>
    </row>
    <row r="3" spans="2:2" ht="7.95" customHeight="1">
      <c r="B3" s="134"/>
    </row>
    <row r="4" spans="2:2">
      <c r="B4" t="s">
        <v>23</v>
      </c>
    </row>
    <row r="5" spans="2:2" ht="22.8" customHeight="1">
      <c r="B5" s="134"/>
    </row>
    <row r="6" spans="2:2">
      <c r="B6" t="s">
        <v>24</v>
      </c>
    </row>
    <row r="7" spans="2:2" ht="24" customHeight="1"/>
    <row r="8" spans="2:2" ht="18">
      <c r="B8" s="133" t="s">
        <v>35</v>
      </c>
    </row>
    <row r="9" spans="2:2" ht="6" customHeight="1">
      <c r="B9" s="134"/>
    </row>
    <row r="10" spans="2:2">
      <c r="B10" s="134" t="s">
        <v>40</v>
      </c>
    </row>
    <row r="11" spans="2:2" ht="7.95" customHeight="1">
      <c r="B11" s="134"/>
    </row>
    <row r="12" spans="2:2">
      <c r="B12" s="134" t="s">
        <v>25</v>
      </c>
    </row>
    <row r="13" spans="2:2" ht="7.95" customHeight="1">
      <c r="B13" s="134"/>
    </row>
    <row r="14" spans="2:2">
      <c r="B14" s="134" t="s">
        <v>41</v>
      </c>
    </row>
    <row r="15" spans="2:2" ht="16.2" customHeight="1">
      <c r="B15" s="134"/>
    </row>
    <row r="16" spans="2:2">
      <c r="B16" t="s">
        <v>26</v>
      </c>
    </row>
    <row r="18" spans="2:2" ht="18">
      <c r="B18" s="133" t="s">
        <v>37</v>
      </c>
    </row>
    <row r="19" spans="2:2" ht="8.4" customHeight="1"/>
    <row r="20" spans="2:2">
      <c r="B20" t="s">
        <v>27</v>
      </c>
    </row>
    <row r="21" spans="2:2" ht="7.95" customHeight="1">
      <c r="B21" s="134"/>
    </row>
    <row r="22" spans="2:2">
      <c r="B22" t="s">
        <v>28</v>
      </c>
    </row>
    <row r="24" spans="2:2" ht="18">
      <c r="B24" s="133" t="s">
        <v>38</v>
      </c>
    </row>
    <row r="25" spans="2:2" ht="7.95" customHeight="1">
      <c r="B25" s="134"/>
    </row>
    <row r="26" spans="2:2">
      <c r="B26" t="s">
        <v>34</v>
      </c>
    </row>
    <row r="29" spans="2:2" ht="18">
      <c r="B29" s="133" t="s">
        <v>39</v>
      </c>
    </row>
    <row r="31" spans="2:2">
      <c r="B31" t="s">
        <v>29</v>
      </c>
    </row>
    <row r="32" spans="2:2">
      <c r="B32" s="135" t="s">
        <v>30</v>
      </c>
    </row>
    <row r="33" spans="2:2">
      <c r="B33" t="s">
        <v>31</v>
      </c>
    </row>
    <row r="35" spans="2:2">
      <c r="B35" s="136" t="s">
        <v>32</v>
      </c>
    </row>
    <row r="36" spans="2:2">
      <c r="B36" s="136" t="s">
        <v>33</v>
      </c>
    </row>
    <row r="38" spans="2:2">
      <c r="B38" t="s">
        <v>46</v>
      </c>
    </row>
    <row r="39" spans="2:2">
      <c r="B39" t="s">
        <v>45</v>
      </c>
    </row>
    <row r="40" spans="2:2" ht="23.4">
      <c r="B40" s="137"/>
    </row>
    <row r="43" spans="2:2">
      <c r="B43" s="134"/>
    </row>
    <row r="44" spans="2:2">
      <c r="B44" s="134"/>
    </row>
    <row r="45" spans="2:2">
      <c r="B45" s="134"/>
    </row>
    <row r="46" spans="2:2">
      <c r="B46" s="134"/>
    </row>
    <row r="47" spans="2:2">
      <c r="B47" s="134"/>
    </row>
    <row r="48" spans="2:2">
      <c r="B48" s="134"/>
    </row>
    <row r="49" spans="2:2">
      <c r="B49" s="134"/>
    </row>
    <row r="50" spans="2:2">
      <c r="B50" s="134"/>
    </row>
    <row r="56" spans="2:2" ht="18">
      <c r="B56" s="133"/>
    </row>
    <row r="59" spans="2:2">
      <c r="B59" s="134"/>
    </row>
    <row r="60" spans="2:2">
      <c r="B60" s="134"/>
    </row>
    <row r="67" spans="2:2">
      <c r="B67" s="134"/>
    </row>
    <row r="68" spans="2:2">
      <c r="B68" s="134"/>
    </row>
    <row r="69" spans="2:2">
      <c r="B69" s="134"/>
    </row>
    <row r="70" spans="2:2">
      <c r="B70" s="134"/>
    </row>
    <row r="71" spans="2:2">
      <c r="B71" s="134"/>
    </row>
    <row r="72" spans="2:2">
      <c r="B72" s="134"/>
    </row>
    <row r="73" spans="2:2">
      <c r="B73" s="134"/>
    </row>
    <row r="74" spans="2:2">
      <c r="B74" s="134"/>
    </row>
  </sheetData>
  <sheetProtection algorithmName="SHA-512" hashValue="0xFDpJRIY0oFAawfQ4JEWPgT9BetV8TTHiplg8bvgSUF5Aoegj1YqmEbG9xIu8BsZSrhYYICC8nkav452VuGZw==" saltValue="KnPNxfcGGjOSl1edOKqpsQ==" spinCount="100000" sheet="1" objects="1" scenario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Planung</vt:lpstr>
      <vt:lpstr>Info &amp; Hinweise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Snape</dc:creator>
  <cp:lastModifiedBy>Julia Snape</cp:lastModifiedBy>
  <cp:lastPrinted>2025-10-29T18:26:15Z</cp:lastPrinted>
  <dcterms:created xsi:type="dcterms:W3CDTF">2025-05-06T06:39:16Z</dcterms:created>
  <dcterms:modified xsi:type="dcterms:W3CDTF">2025-11-08T12:20:25Z</dcterms:modified>
</cp:coreProperties>
</file>